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ohene\Desktop\"/>
    </mc:Choice>
  </mc:AlternateContent>
  <bookViews>
    <workbookView xWindow="0" yWindow="0" windowWidth="19200" windowHeight="6470"/>
  </bookViews>
  <sheets>
    <sheet name="POS" sheetId="1" r:id="rId1"/>
    <sheet name="Verifications" sheetId="3" r:id="rId2"/>
    <sheet name="Lists" sheetId="2" r:id="rId3"/>
  </sheets>
  <definedNames>
    <definedName name="_xlnm._FilterDatabase" localSheetId="0" hidden="1">POS!$K$29:$K$31</definedName>
    <definedName name="_xlnm.Print_Area" localSheetId="0">POS!$B$2:$K$75</definedName>
  </definedNames>
  <calcPr calcId="162913"/>
  <pivotCaches>
    <pivotCache cacheId="1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3" l="1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E49" i="3"/>
  <c r="F49" i="3"/>
  <c r="G49" i="3"/>
  <c r="E50" i="3"/>
  <c r="F50" i="3"/>
  <c r="G50" i="3"/>
  <c r="E51" i="3"/>
  <c r="F51" i="3"/>
  <c r="G51" i="3"/>
  <c r="E52" i="3"/>
  <c r="F52" i="3"/>
  <c r="G52" i="3"/>
  <c r="E53" i="3"/>
  <c r="F53" i="3"/>
  <c r="G53" i="3"/>
  <c r="E54" i="3"/>
  <c r="F54" i="3"/>
  <c r="G54" i="3"/>
  <c r="E55" i="3"/>
  <c r="F55" i="3"/>
  <c r="G55" i="3"/>
  <c r="E56" i="3"/>
  <c r="F56" i="3"/>
  <c r="G56" i="3"/>
  <c r="E57" i="3"/>
  <c r="F57" i="3"/>
  <c r="G57" i="3"/>
  <c r="E58" i="3"/>
  <c r="F58" i="3"/>
  <c r="G58" i="3"/>
  <c r="E59" i="3"/>
  <c r="F59" i="3"/>
  <c r="G59" i="3"/>
  <c r="E60" i="3"/>
  <c r="F60" i="3"/>
  <c r="G60" i="3"/>
  <c r="E61" i="3"/>
  <c r="F61" i="3"/>
  <c r="G6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D61" i="3"/>
  <c r="D60" i="3"/>
  <c r="D59" i="3"/>
  <c r="D57" i="3"/>
  <c r="D58" i="3"/>
  <c r="D56" i="3"/>
  <c r="D55" i="3"/>
  <c r="D54" i="3"/>
  <c r="D53" i="3"/>
  <c r="D52" i="3"/>
  <c r="D51" i="3"/>
  <c r="D48" i="3"/>
  <c r="D49" i="3"/>
  <c r="D50" i="3"/>
  <c r="D47" i="3"/>
  <c r="D45" i="3"/>
  <c r="D46" i="3"/>
  <c r="D43" i="3"/>
  <c r="D44" i="3"/>
  <c r="C57" i="3"/>
  <c r="C58" i="3"/>
  <c r="C59" i="3"/>
  <c r="C60" i="3"/>
  <c r="C61" i="3"/>
  <c r="C56" i="3"/>
  <c r="C54" i="3"/>
  <c r="C55" i="3"/>
  <c r="C53" i="3"/>
  <c r="C48" i="3"/>
  <c r="C49" i="3"/>
  <c r="C50" i="3"/>
  <c r="C51" i="3"/>
  <c r="C52" i="3"/>
  <c r="C47" i="3"/>
  <c r="C44" i="3"/>
  <c r="C45" i="3"/>
  <c r="C46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C43" i="3"/>
  <c r="C42" i="3"/>
  <c r="B43" i="3"/>
  <c r="D42" i="3"/>
  <c r="B42" i="3"/>
  <c r="E48" i="1" l="1"/>
</calcChain>
</file>

<file path=xl/comments1.xml><?xml version="1.0" encoding="utf-8"?>
<comments xmlns="http://schemas.openxmlformats.org/spreadsheetml/2006/main">
  <authors>
    <author>Cyrus Hoseini</author>
  </authors>
  <commentList>
    <comment ref="C11" authorId="0" shapeId="0">
      <text>
        <r>
          <rPr>
            <sz val="9"/>
            <color indexed="81"/>
            <rFont val="Tahoma"/>
            <family val="2"/>
          </rPr>
          <t>Please select from drop down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sz val="9"/>
            <color indexed="81"/>
            <rFont val="Tahoma"/>
            <family val="2"/>
          </rPr>
          <t>Please select from drop down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>
      <text>
        <r>
          <rPr>
            <sz val="9"/>
            <color indexed="81"/>
            <rFont val="Tahoma"/>
            <family val="2"/>
          </rPr>
          <t>Please select from drop down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Please select from drop down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>Please select from drop down and specify your residency semester, residency year, and dissertation
ITT 729 (New CST 729) and ITT 745 (New CST 745) will be TBD</t>
        </r>
      </text>
    </comment>
  </commentList>
</comments>
</file>

<file path=xl/sharedStrings.xml><?xml version="1.0" encoding="utf-8"?>
<sst xmlns="http://schemas.openxmlformats.org/spreadsheetml/2006/main" count="267" uniqueCount="200">
  <si>
    <t xml:space="preserve">    PROGRAM OF STUDY    Ph.D. IN TECHNOLOGY MANAGEMENT</t>
  </si>
  <si>
    <t>Consortium for Doctoral Studies in Technology Management</t>
  </si>
  <si>
    <t>Name:</t>
  </si>
  <si>
    <t>Student ID:</t>
  </si>
  <si>
    <t>Address:</t>
  </si>
  <si>
    <t>E-mail:</t>
  </si>
  <si>
    <t>Phone #:</t>
  </si>
  <si>
    <t>Home University:</t>
  </si>
  <si>
    <t>Specialization:</t>
  </si>
  <si>
    <t>Courses</t>
  </si>
  <si>
    <t>*Sem. Hours</t>
  </si>
  <si>
    <t>Date Taken</t>
  </si>
  <si>
    <t>Univ. Comp'd</t>
  </si>
  <si>
    <t>Grade</t>
  </si>
  <si>
    <t>Deg.</t>
  </si>
  <si>
    <t>To-Be Comp'd</t>
  </si>
  <si>
    <t>Remarks</t>
  </si>
  <si>
    <r>
      <t xml:space="preserve">I. Prerequisites: </t>
    </r>
    <r>
      <rPr>
        <b/>
        <sz val="8"/>
        <rFont val="Arial"/>
        <family val="2"/>
      </rPr>
      <t>(if needed).  Determined by Program Planning Committee for all areas.</t>
    </r>
  </si>
  <si>
    <t>Program Requirements:</t>
  </si>
  <si>
    <t>Date Completed</t>
  </si>
  <si>
    <t>Residency Requirement:</t>
  </si>
  <si>
    <t>Research Proficiencies (2 of 3):</t>
  </si>
  <si>
    <t>Foreign Language:</t>
  </si>
  <si>
    <t>Statistics:</t>
  </si>
  <si>
    <t>Computer Applications:</t>
  </si>
  <si>
    <t>Statement of Professional Objectives:</t>
  </si>
  <si>
    <t>Approvals:</t>
  </si>
  <si>
    <t>Student</t>
  </si>
  <si>
    <t>Ph.D. Program Director</t>
  </si>
  <si>
    <r>
      <t xml:space="preserve">II. Technology Core: </t>
    </r>
    <r>
      <rPr>
        <b/>
        <sz val="8"/>
        <rFont val="Arial"/>
        <family val="2"/>
      </rPr>
      <t>12 semester credits as specified.  No substitutions permitted.</t>
    </r>
  </si>
  <si>
    <t>COT 702 Advanced Technological Research Methods</t>
  </si>
  <si>
    <t>COT 703 Advanced Statistical Analysis in Technology</t>
  </si>
  <si>
    <t>COT 710 Research Residency Orientation Seminar</t>
  </si>
  <si>
    <t>COT 711 Research Residency Seminar</t>
  </si>
  <si>
    <r>
      <t>Dissertation</t>
    </r>
    <r>
      <rPr>
        <b/>
        <sz val="8"/>
        <rFont val="Arial"/>
        <family val="2"/>
      </rPr>
      <t xml:space="preserve"> </t>
    </r>
    <r>
      <rPr>
        <sz val="7"/>
        <rFont val="Arial"/>
        <family val="2"/>
      </rPr>
      <t>(9 semester credits taken at Home University of Dissertation Chair):</t>
    </r>
  </si>
  <si>
    <t>VI. Credits from Master Level Degree.  Requires Approval (must be equivalent to or exceed 21 semester credits of coursework as calculated by Indiana State University).</t>
  </si>
  <si>
    <t>GRAND TOTAL SEMESTER CREDITS</t>
  </si>
  <si>
    <t>Dean, College of Graduate &amp; Professional Studies, ISU</t>
  </si>
  <si>
    <t>Advisor/PPC Chair:</t>
  </si>
  <si>
    <t>Written</t>
  </si>
  <si>
    <t>Oral</t>
  </si>
  <si>
    <t>Preliminary Examination:</t>
  </si>
  <si>
    <t>9 credits in one semester; 18 credits in one calendar year</t>
  </si>
  <si>
    <t>Ph.D. Campus Program Coordinator</t>
  </si>
  <si>
    <t>Dean, College of Graduate &amp; Professional Studies</t>
  </si>
  <si>
    <t>Advisor/Program Planning Committee Chairperson</t>
  </si>
  <si>
    <t>Distribution</t>
  </si>
  <si>
    <t>Indiana State University:</t>
  </si>
  <si>
    <t>ISU</t>
  </si>
  <si>
    <t>Quality Systems</t>
  </si>
  <si>
    <t>NCAT</t>
  </si>
  <si>
    <t>PhD</t>
  </si>
  <si>
    <t>UCM</t>
  </si>
  <si>
    <t>BGSU</t>
  </si>
  <si>
    <t>ECU</t>
  </si>
  <si>
    <t>Eligible to Apply:  All Research Core; Gen Tech Core Completed.
  Within 6 hrs of completion of Specialization Core.  Meet or Exceed Proficiencies.</t>
  </si>
  <si>
    <t>Sp 15</t>
  </si>
  <si>
    <t>Attached</t>
  </si>
  <si>
    <t>Sp 16</t>
  </si>
  <si>
    <t>Fa 15</t>
  </si>
  <si>
    <t>Su 16</t>
  </si>
  <si>
    <r>
      <t>III. Major Area of Specialization: 18</t>
    </r>
    <r>
      <rPr>
        <b/>
        <sz val="8"/>
        <color theme="1"/>
        <rFont val="Arial"/>
        <family val="2"/>
      </rPr>
      <t xml:space="preserve"> semester credits (6 semester credits of substitution at the PhD Level may be considered).</t>
    </r>
  </si>
  <si>
    <r>
      <t xml:space="preserve">IV. Professional Studies: 9 </t>
    </r>
    <r>
      <rPr>
        <b/>
        <sz val="8"/>
        <color theme="1"/>
        <rFont val="Arial"/>
        <family val="2"/>
      </rPr>
      <t>semester credits at the PhD Level.  (Advisor Approval Required).  (3 semester credits of substitution at the Master Level may be considered).  (Elective/Internship/Project).</t>
    </r>
  </si>
  <si>
    <r>
      <t xml:space="preserve">V. Research Core: </t>
    </r>
    <r>
      <rPr>
        <b/>
        <sz val="8"/>
        <color theme="1"/>
        <rFont val="Arial"/>
        <family val="2"/>
      </rPr>
      <t>27 semester credits (Dissertation credits required as noted).  (3 semester credits of substitution at the Master Level may be considered).</t>
    </r>
  </si>
  <si>
    <r>
      <t>Dissertation</t>
    </r>
    <r>
      <rPr>
        <b/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(9 semester credits taken at ISU):</t>
    </r>
  </si>
  <si>
    <t>Fa 00</t>
  </si>
  <si>
    <t>Sp 00</t>
  </si>
  <si>
    <t>Su 00</t>
  </si>
  <si>
    <t>Fa 01</t>
  </si>
  <si>
    <t>Sp 01</t>
  </si>
  <si>
    <t>Su 01</t>
  </si>
  <si>
    <t>Fa 02</t>
  </si>
  <si>
    <t>Sp 02</t>
  </si>
  <si>
    <t>Su 02</t>
  </si>
  <si>
    <t>Fa 03</t>
  </si>
  <si>
    <t>Sp 03</t>
  </si>
  <si>
    <t>Su 03</t>
  </si>
  <si>
    <t>Fa 04</t>
  </si>
  <si>
    <t>Sp 04</t>
  </si>
  <si>
    <t>Su 04</t>
  </si>
  <si>
    <t>Fa 05</t>
  </si>
  <si>
    <t>Sp 05</t>
  </si>
  <si>
    <t>Su 05</t>
  </si>
  <si>
    <t>Fa 06</t>
  </si>
  <si>
    <t>Sp 06</t>
  </si>
  <si>
    <t>Su 06</t>
  </si>
  <si>
    <t>Fa 07</t>
  </si>
  <si>
    <t>Sp 07</t>
  </si>
  <si>
    <t>Su 07</t>
  </si>
  <si>
    <t>Fa 08</t>
  </si>
  <si>
    <t>Sp 08</t>
  </si>
  <si>
    <t>Su 08</t>
  </si>
  <si>
    <t>Fa 09</t>
  </si>
  <si>
    <t>Sp 09</t>
  </si>
  <si>
    <t>Su 09</t>
  </si>
  <si>
    <t>Fa 10</t>
  </si>
  <si>
    <t>Sp 10</t>
  </si>
  <si>
    <t>Su 10</t>
  </si>
  <si>
    <t>Fa 11</t>
  </si>
  <si>
    <t>Sp 11</t>
  </si>
  <si>
    <t>Su 11</t>
  </si>
  <si>
    <t>Fa 12</t>
  </si>
  <si>
    <t>Sp 12</t>
  </si>
  <si>
    <t>Su 12</t>
  </si>
  <si>
    <t>Fa 13</t>
  </si>
  <si>
    <t>Sp 13</t>
  </si>
  <si>
    <t>Su 13</t>
  </si>
  <si>
    <t>Fa 14</t>
  </si>
  <si>
    <t>Sp 14</t>
  </si>
  <si>
    <t>Su 14</t>
  </si>
  <si>
    <t>Su 15</t>
  </si>
  <si>
    <t>Fa 16</t>
  </si>
  <si>
    <t>Fa 17</t>
  </si>
  <si>
    <t>Sp 17</t>
  </si>
  <si>
    <t>Su 17</t>
  </si>
  <si>
    <t>Fa 18</t>
  </si>
  <si>
    <t>Sp 18</t>
  </si>
  <si>
    <t>Su 18</t>
  </si>
  <si>
    <t>Fa 19</t>
  </si>
  <si>
    <t>Sp 19</t>
  </si>
  <si>
    <t>Su 19</t>
  </si>
  <si>
    <t>Fa 20</t>
  </si>
  <si>
    <t>Sp 20</t>
  </si>
  <si>
    <t>Su 20</t>
  </si>
  <si>
    <t>Fa 21</t>
  </si>
  <si>
    <t>Sp 21</t>
  </si>
  <si>
    <t>Su 21</t>
  </si>
  <si>
    <t>Fa 22</t>
  </si>
  <si>
    <t>Sp 22</t>
  </si>
  <si>
    <t>Su 22</t>
  </si>
  <si>
    <t>Fa 23</t>
  </si>
  <si>
    <t>Sp 23</t>
  </si>
  <si>
    <t>Su 23</t>
  </si>
  <si>
    <t>Fa 24</t>
  </si>
  <si>
    <t>Sp 24</t>
  </si>
  <si>
    <t>Su 24</t>
  </si>
  <si>
    <t>Fa 25</t>
  </si>
  <si>
    <t>Sp 25</t>
  </si>
  <si>
    <t>Su 25</t>
  </si>
  <si>
    <t>Fa 26</t>
  </si>
  <si>
    <t>Sp 26</t>
  </si>
  <si>
    <t>Su 26</t>
  </si>
  <si>
    <t>Fa 27</t>
  </si>
  <si>
    <t>Sp 27</t>
  </si>
  <si>
    <t>Su 27</t>
  </si>
  <si>
    <t>Fa 28</t>
  </si>
  <si>
    <t>Sp 28</t>
  </si>
  <si>
    <t>Su 28</t>
  </si>
  <si>
    <t>Fa 29</t>
  </si>
  <si>
    <t>Sp 29</t>
  </si>
  <si>
    <t>Su 29</t>
  </si>
  <si>
    <t>Sp 30</t>
  </si>
  <si>
    <t>Sem. Hours</t>
  </si>
  <si>
    <t>Semester</t>
  </si>
  <si>
    <t xml:space="preserve"> Total</t>
  </si>
  <si>
    <t>Residency</t>
  </si>
  <si>
    <t>At least 9 Credit Hours in Residency Semester</t>
  </si>
  <si>
    <t>At least 18 Credit Hours in Residency Year</t>
  </si>
  <si>
    <t>Yes</t>
  </si>
  <si>
    <t>No</t>
  </si>
  <si>
    <t>Residency Rules</t>
  </si>
  <si>
    <t>Dissertation</t>
  </si>
  <si>
    <t>Residency Verification</t>
  </si>
  <si>
    <t>Dissertation Verification</t>
  </si>
  <si>
    <t>Dissertation Rules</t>
  </si>
  <si>
    <t>At least 2 separate semesters</t>
  </si>
  <si>
    <t>At least 9 credit hours at ISU</t>
  </si>
  <si>
    <t>At least 9 credit hours at Home University</t>
  </si>
  <si>
    <t>At least 18 Credit Hours in total</t>
  </si>
  <si>
    <t>Construction Management</t>
  </si>
  <si>
    <t>Digital Communication Systems</t>
  </si>
  <si>
    <t>Hrd &amp; Industrial Training</t>
  </si>
  <si>
    <t>Manufacturing Systems</t>
  </si>
  <si>
    <t>TBD</t>
  </si>
  <si>
    <t xml:space="preserve"> </t>
  </si>
  <si>
    <t>Elective/Internship/Project</t>
  </si>
  <si>
    <t>Elective/Internship/Project/Master's Course</t>
  </si>
  <si>
    <t>Term; Year</t>
  </si>
  <si>
    <t>COT702 (grade here); COT703 (grade here)</t>
  </si>
  <si>
    <t xml:space="preserve">Term </t>
  </si>
  <si>
    <t>Term; Term</t>
  </si>
  <si>
    <t>Term</t>
  </si>
  <si>
    <t xml:space="preserve">                                                  (Shahhosseini)</t>
  </si>
  <si>
    <t>(Temp-Shahhosseini)</t>
  </si>
  <si>
    <t>(Collins or designee)</t>
  </si>
  <si>
    <t>ICTN 6810 Communication Technology</t>
  </si>
  <si>
    <t>ECT 635/735 Network Service Administration</t>
  </si>
  <si>
    <t>ICTN 6878 Legal &amp; Ethical Issues in Inf Tech</t>
  </si>
  <si>
    <t>Masters</t>
  </si>
  <si>
    <t>will be filled after reviewing the MS transcript</t>
  </si>
  <si>
    <t xml:space="preserve">IndM 5020 International Technology Management </t>
  </si>
  <si>
    <t>TMD 6015 Legal Aspects of Industry</t>
  </si>
  <si>
    <t>ITEC 7050 Strategies for Technology Management &amp; Communication</t>
  </si>
  <si>
    <t>ECT 631 – Local Area Networks</t>
  </si>
  <si>
    <t xml:space="preserve">ECT 633 – Information Security Management </t>
  </si>
  <si>
    <t>(Crowder)</t>
  </si>
  <si>
    <t>BGSU, UCM, ECU, ISU</t>
  </si>
  <si>
    <t xml:space="preserve"> ITEC7050 (grade here)</t>
  </si>
  <si>
    <t>ET 607 Statistics for Exp Research in Tech</t>
  </si>
  <si>
    <t>ECT 6823-601 Information Security Mgmt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</si>
</sst>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\-00\-0000"/>
    <numFmt numFmtId="165" formatCode="[&lt;=9999999]###\-####;\(###\)\ ###\-####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2">
    <xf numFmtId="0" fontId="0" fillId="0" borderId="0" xfId="0"/>
    <xf numFmtId="0" fontId="6" fillId="3" borderId="1" xfId="1" applyFont="1" applyFill="1" applyBorder="1" applyAlignment="1" applyProtection="1">
      <alignment horizontal="right"/>
    </xf>
    <xf numFmtId="0" fontId="1" fillId="0" borderId="1" xfId="1" applyBorder="1" applyAlignment="1" applyProtection="1">
      <alignment horizontal="right"/>
    </xf>
    <xf numFmtId="0" fontId="1" fillId="0" borderId="0" xfId="1" applyFill="1" applyBorder="1"/>
    <xf numFmtId="0" fontId="1" fillId="0" borderId="2" xfId="1" applyFill="1" applyBorder="1"/>
    <xf numFmtId="0" fontId="1" fillId="0" borderId="3" xfId="1" applyFill="1" applyBorder="1"/>
    <xf numFmtId="0" fontId="6" fillId="3" borderId="0" xfId="1" applyFont="1" applyFill="1" applyBorder="1" applyAlignment="1" applyProtection="1"/>
    <xf numFmtId="0" fontId="6" fillId="3" borderId="4" xfId="1" applyFont="1" applyFill="1" applyBorder="1" applyAlignment="1" applyProtection="1"/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5" fillId="3" borderId="1" xfId="1" applyFont="1" applyFill="1" applyBorder="1" applyAlignment="1" applyProtection="1">
      <alignment horizontal="right"/>
    </xf>
    <xf numFmtId="0" fontId="0" fillId="0" borderId="0" xfId="0" applyBorder="1" applyAlignment="1">
      <alignment horizontal="left" vertical="top" wrapText="1"/>
    </xf>
    <xf numFmtId="0" fontId="1" fillId="0" borderId="0" xfId="1" applyFill="1" applyBorder="1" applyAlignment="1"/>
    <xf numFmtId="0" fontId="1" fillId="0" borderId="0" xfId="1" applyFill="1" applyBorder="1" applyAlignment="1">
      <alignment horizontal="left" vertical="top"/>
    </xf>
    <xf numFmtId="0" fontId="4" fillId="0" borderId="14" xfId="1" applyFont="1" applyBorder="1" applyAlignment="1" applyProtection="1">
      <alignment horizontal="center" vertical="center" wrapText="1"/>
    </xf>
    <xf numFmtId="0" fontId="4" fillId="0" borderId="14" xfId="1" applyFont="1" applyBorder="1" applyAlignment="1" applyProtection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1" fillId="0" borderId="25" xfId="1" applyFill="1" applyBorder="1" applyAlignment="1" applyProtection="1">
      <alignment horizontal="center"/>
      <protection locked="0"/>
    </xf>
    <xf numFmtId="0" fontId="4" fillId="0" borderId="25" xfId="1" applyFont="1" applyFill="1" applyBorder="1" applyAlignment="1" applyProtection="1">
      <alignment horizont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0" fontId="15" fillId="0" borderId="25" xfId="1" applyFont="1" applyFill="1" applyBorder="1" applyAlignment="1" applyProtection="1">
      <alignment horizontal="center" vertical="center"/>
      <protection locked="0"/>
    </xf>
    <xf numFmtId="0" fontId="15" fillId="0" borderId="25" xfId="1" applyFont="1" applyFill="1" applyBorder="1" applyAlignment="1" applyProtection="1">
      <alignment horizontal="center"/>
      <protection locked="0"/>
    </xf>
    <xf numFmtId="0" fontId="1" fillId="0" borderId="25" xfId="1" applyFill="1" applyBorder="1" applyAlignment="1" applyProtection="1">
      <alignment horizontal="left"/>
      <protection locked="0"/>
    </xf>
    <xf numFmtId="0" fontId="4" fillId="0" borderId="25" xfId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4" fillId="0" borderId="27" xfId="1" applyFont="1" applyFill="1" applyBorder="1" applyAlignment="1" applyProtection="1">
      <alignment horizontal="left"/>
      <protection locked="0"/>
    </xf>
    <xf numFmtId="0" fontId="1" fillId="0" borderId="27" xfId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left" vertical="top"/>
    </xf>
    <xf numFmtId="0" fontId="1" fillId="0" borderId="25" xfId="1" applyFill="1" applyBorder="1" applyAlignment="1" applyProtection="1">
      <alignment horizontal="center" vertical="center"/>
      <protection locked="0"/>
    </xf>
    <xf numFmtId="0" fontId="5" fillId="2" borderId="14" xfId="1" applyFont="1" applyFill="1" applyBorder="1" applyAlignment="1">
      <alignment horizontal="center"/>
    </xf>
    <xf numFmtId="0" fontId="7" fillId="0" borderId="14" xfId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5" fillId="0" borderId="25" xfId="1" applyFont="1" applyFill="1" applyBorder="1" applyAlignment="1" applyProtection="1">
      <alignment horizontal="center" vertical="top"/>
      <protection locked="0"/>
    </xf>
    <xf numFmtId="0" fontId="18" fillId="0" borderId="25" xfId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5" fillId="0" borderId="0" xfId="1" applyFont="1" applyFill="1" applyBorder="1" applyAlignment="1" applyProtection="1">
      <alignment horizontal="center" vertical="top"/>
      <protection locked="0"/>
    </xf>
    <xf numFmtId="0" fontId="15" fillId="0" borderId="0" xfId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5" fillId="0" borderId="25" xfId="1" applyFont="1" applyFill="1" applyBorder="1" applyAlignment="1" applyProtection="1">
      <alignment horizontal="center"/>
      <protection locked="0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22" fillId="0" borderId="0" xfId="0" applyFont="1"/>
    <xf numFmtId="0" fontId="15" fillId="0" borderId="0" xfId="0" applyFont="1"/>
    <xf numFmtId="0" fontId="4" fillId="0" borderId="25" xfId="1" applyNumberFormat="1" applyFont="1" applyFill="1" applyBorder="1" applyAlignment="1" applyProtection="1">
      <alignment horizontal="center"/>
      <protection locked="0"/>
    </xf>
    <xf numFmtId="0" fontId="4" fillId="0" borderId="26" xfId="1" applyFont="1" applyFill="1" applyBorder="1" applyAlignment="1" applyProtection="1">
      <alignment horizontal="left"/>
      <protection locked="0"/>
    </xf>
    <xf numFmtId="0" fontId="4" fillId="0" borderId="25" xfId="1" applyFont="1" applyFill="1" applyBorder="1" applyAlignment="1" applyProtection="1">
      <alignment horizontal="left"/>
      <protection locked="0"/>
    </xf>
    <xf numFmtId="0" fontId="6" fillId="0" borderId="25" xfId="1" applyFont="1" applyFill="1" applyBorder="1" applyAlignment="1">
      <alignment horizontal="left"/>
    </xf>
    <xf numFmtId="0" fontId="1" fillId="0" borderId="25" xfId="1" applyFill="1" applyBorder="1" applyAlignment="1">
      <alignment horizontal="center"/>
    </xf>
    <xf numFmtId="0" fontId="7" fillId="0" borderId="25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10" xfId="1" applyFont="1" applyFill="1" applyBorder="1" applyAlignment="1">
      <alignment horizontal="left"/>
    </xf>
    <xf numFmtId="0" fontId="5" fillId="0" borderId="25" xfId="1" applyFont="1" applyFill="1" applyBorder="1" applyAlignment="1" applyProtection="1">
      <alignment horizontal="left"/>
      <protection locked="0"/>
    </xf>
    <xf numFmtId="0" fontId="4" fillId="0" borderId="6" xfId="1" applyFont="1" applyFill="1" applyBorder="1" applyAlignment="1" applyProtection="1">
      <alignment horizontal="left"/>
      <protection locked="0"/>
    </xf>
    <xf numFmtId="0" fontId="4" fillId="0" borderId="7" xfId="1" applyFont="1" applyFill="1" applyBorder="1" applyAlignment="1" applyProtection="1">
      <alignment horizontal="left"/>
      <protection locked="0"/>
    </xf>
    <xf numFmtId="0" fontId="4" fillId="0" borderId="28" xfId="1" applyFont="1" applyFill="1" applyBorder="1" applyAlignment="1" applyProtection="1">
      <alignment horizontal="left"/>
      <protection locked="0"/>
    </xf>
    <xf numFmtId="0" fontId="15" fillId="0" borderId="26" xfId="1" applyFont="1" applyFill="1" applyBorder="1" applyAlignment="1" applyProtection="1">
      <alignment horizontal="left"/>
      <protection locked="0"/>
    </xf>
    <xf numFmtId="0" fontId="15" fillId="0" borderId="25" xfId="1" applyFont="1" applyFill="1" applyBorder="1" applyAlignment="1" applyProtection="1">
      <alignment horizontal="left"/>
      <protection locked="0"/>
    </xf>
    <xf numFmtId="0" fontId="1" fillId="0" borderId="1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8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left"/>
    </xf>
    <xf numFmtId="0" fontId="1" fillId="0" borderId="1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6" fillId="0" borderId="26" xfId="1" applyFont="1" applyFill="1" applyBorder="1" applyAlignment="1">
      <alignment horizontal="left"/>
    </xf>
    <xf numFmtId="0" fontId="12" fillId="0" borderId="8" xfId="1" applyFont="1" applyBorder="1" applyAlignment="1">
      <alignment horizontal="left" vertical="top" wrapText="1"/>
    </xf>
    <xf numFmtId="0" fontId="1" fillId="0" borderId="9" xfId="1" applyBorder="1" applyAlignment="1">
      <alignment horizontal="left" vertical="top" wrapText="1"/>
    </xf>
    <xf numFmtId="0" fontId="1" fillId="0" borderId="10" xfId="1" applyBorder="1" applyAlignment="1">
      <alignment horizontal="left" vertical="top" wrapText="1"/>
    </xf>
    <xf numFmtId="0" fontId="6" fillId="2" borderId="11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4" fillId="0" borderId="25" xfId="1" applyFont="1" applyFill="1" applyBorder="1" applyAlignment="1" applyProtection="1">
      <alignment horizontal="left" vertical="top" wrapText="1"/>
      <protection locked="0"/>
    </xf>
    <xf numFmtId="0" fontId="13" fillId="0" borderId="25" xfId="0" applyFont="1" applyBorder="1" applyAlignment="1">
      <alignment horizontal="left" vertical="top" wrapText="1"/>
    </xf>
    <xf numFmtId="0" fontId="6" fillId="0" borderId="14" xfId="1" applyFont="1" applyFill="1" applyBorder="1" applyAlignment="1">
      <alignment horizontal="center" vertical="top"/>
    </xf>
    <xf numFmtId="0" fontId="6" fillId="0" borderId="21" xfId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/>
    </xf>
    <xf numFmtId="0" fontId="1" fillId="0" borderId="8" xfId="1" applyFont="1" applyFill="1" applyBorder="1" applyAlignment="1" applyProtection="1">
      <alignment horizontal="right"/>
      <protection locked="0"/>
    </xf>
    <xf numFmtId="0" fontId="1" fillId="0" borderId="9" xfId="1" applyFill="1" applyBorder="1" applyAlignment="1" applyProtection="1">
      <alignment horizontal="right"/>
      <protection locked="0"/>
    </xf>
    <xf numFmtId="0" fontId="1" fillId="0" borderId="10" xfId="1" applyFill="1" applyBorder="1" applyAlignment="1" applyProtection="1">
      <alignment horizontal="right"/>
      <protection locked="0"/>
    </xf>
    <xf numFmtId="0" fontId="1" fillId="0" borderId="22" xfId="1" applyFill="1" applyBorder="1" applyAlignment="1" applyProtection="1">
      <alignment horizontal="right"/>
      <protection locked="0"/>
    </xf>
    <xf numFmtId="0" fontId="1" fillId="0" borderId="23" xfId="1" applyFill="1" applyBorder="1" applyAlignment="1" applyProtection="1">
      <alignment horizontal="right"/>
      <protection locked="0"/>
    </xf>
    <xf numFmtId="0" fontId="1" fillId="0" borderId="24" xfId="1" applyFill="1" applyBorder="1" applyAlignment="1" applyProtection="1">
      <alignment horizontal="right"/>
      <protection locked="0"/>
    </xf>
    <xf numFmtId="0" fontId="6" fillId="0" borderId="18" xfId="1" applyFont="1" applyFill="1" applyBorder="1" applyAlignment="1">
      <alignment horizontal="left"/>
    </xf>
    <xf numFmtId="0" fontId="6" fillId="0" borderId="19" xfId="1" applyFont="1" applyFill="1" applyBorder="1" applyAlignment="1">
      <alignment horizontal="left"/>
    </xf>
    <xf numFmtId="0" fontId="6" fillId="0" borderId="20" xfId="1" applyFont="1" applyFill="1" applyBorder="1" applyAlignment="1">
      <alignment horizontal="left"/>
    </xf>
    <xf numFmtId="0" fontId="12" fillId="0" borderId="8" xfId="1" applyFont="1" applyFill="1" applyBorder="1" applyAlignment="1" applyProtection="1">
      <alignment horizontal="right"/>
      <protection locked="0"/>
    </xf>
    <xf numFmtId="0" fontId="7" fillId="0" borderId="1" xfId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0" xfId="2" applyFont="1" applyFill="1" applyBorder="1" applyAlignment="1" applyProtection="1">
      <alignment horizontal="left"/>
      <protection locked="0"/>
    </xf>
    <xf numFmtId="0" fontId="12" fillId="0" borderId="0" xfId="1" applyFont="1" applyFill="1" applyBorder="1" applyAlignment="1" applyProtection="1">
      <alignment horizontal="left"/>
      <protection locked="0"/>
    </xf>
    <xf numFmtId="0" fontId="6" fillId="3" borderId="0" xfId="1" applyFont="1" applyFill="1" applyBorder="1" applyAlignment="1" applyProtection="1">
      <alignment horizontal="center"/>
    </xf>
    <xf numFmtId="0" fontId="1" fillId="0" borderId="12" xfId="1" applyFill="1" applyBorder="1" applyAlignment="1" applyProtection="1">
      <alignment horizontal="left"/>
      <protection locked="0"/>
    </xf>
    <xf numFmtId="0" fontId="1" fillId="0" borderId="7" xfId="1" applyFont="1" applyFill="1" applyBorder="1" applyAlignment="1" applyProtection="1">
      <alignment horizontal="left"/>
      <protection locked="0"/>
    </xf>
    <xf numFmtId="0" fontId="12" fillId="0" borderId="7" xfId="1" applyFont="1" applyFill="1" applyBorder="1" applyAlignment="1" applyProtection="1">
      <alignment horizontal="left"/>
      <protection locked="0"/>
    </xf>
    <xf numFmtId="0" fontId="15" fillId="0" borderId="26" xfId="1" applyFont="1" applyBorder="1" applyAlignment="1" applyProtection="1">
      <alignment horizontal="left" vertical="center" wrapText="1"/>
    </xf>
    <xf numFmtId="0" fontId="15" fillId="0" borderId="25" xfId="1" applyFont="1" applyBorder="1" applyAlignment="1" applyProtection="1">
      <alignment horizontal="left" vertical="center" wrapText="1"/>
    </xf>
    <xf numFmtId="0" fontId="1" fillId="3" borderId="2" xfId="1" applyFill="1" applyBorder="1" applyAlignment="1" applyProtection="1">
      <alignment horizontal="center"/>
    </xf>
    <xf numFmtId="0" fontId="1" fillId="3" borderId="3" xfId="1" applyFill="1" applyBorder="1" applyAlignment="1" applyProtection="1">
      <alignment horizontal="center"/>
    </xf>
    <xf numFmtId="0" fontId="1" fillId="3" borderId="11" xfId="1" applyFill="1" applyBorder="1" applyAlignment="1" applyProtection="1">
      <alignment horizontal="center"/>
    </xf>
    <xf numFmtId="0" fontId="6" fillId="2" borderId="8" xfId="1" applyFont="1" applyFill="1" applyBorder="1" applyAlignment="1" applyProtection="1">
      <alignment horizontal="left"/>
    </xf>
    <xf numFmtId="0" fontId="6" fillId="2" borderId="9" xfId="1" applyFont="1" applyFill="1" applyBorder="1" applyAlignment="1" applyProtection="1">
      <alignment horizontal="left"/>
    </xf>
    <xf numFmtId="0" fontId="6" fillId="2" borderId="10" xfId="1" applyFont="1" applyFill="1" applyBorder="1" applyAlignment="1" applyProtection="1">
      <alignment horizontal="left"/>
    </xf>
    <xf numFmtId="0" fontId="1" fillId="0" borderId="13" xfId="1" applyFill="1" applyBorder="1" applyAlignment="1" applyProtection="1">
      <alignment horizontal="left"/>
      <protection locked="0"/>
    </xf>
    <xf numFmtId="0" fontId="6" fillId="0" borderId="15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/>
    </xf>
    <xf numFmtId="0" fontId="2" fillId="0" borderId="9" xfId="1" applyFont="1" applyFill="1" applyBorder="1" applyAlignment="1" applyProtection="1">
      <alignment horizontal="center"/>
    </xf>
    <xf numFmtId="0" fontId="2" fillId="0" borderId="10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9" fillId="0" borderId="11" xfId="1" applyFont="1" applyFill="1" applyBorder="1" applyAlignment="1" applyProtection="1">
      <alignment horizontal="center"/>
    </xf>
    <xf numFmtId="0" fontId="9" fillId="0" borderId="2" xfId="1" applyFont="1" applyFill="1" applyBorder="1" applyAlignment="1" applyProtection="1">
      <alignment horizontal="center"/>
    </xf>
    <xf numFmtId="0" fontId="9" fillId="0" borderId="3" xfId="1" applyFont="1" applyFill="1" applyBorder="1" applyAlignment="1" applyProtection="1">
      <alignment horizontal="center"/>
    </xf>
    <xf numFmtId="164" fontId="1" fillId="0" borderId="12" xfId="1" applyNumberFormat="1" applyFill="1" applyBorder="1" applyAlignment="1" applyProtection="1">
      <alignment horizontal="left"/>
      <protection locked="0"/>
    </xf>
    <xf numFmtId="164" fontId="1" fillId="0" borderId="13" xfId="1" applyNumberFormat="1" applyFill="1" applyBorder="1" applyAlignment="1" applyProtection="1">
      <alignment horizontal="left"/>
      <protection locked="0"/>
    </xf>
    <xf numFmtId="165" fontId="1" fillId="0" borderId="12" xfId="1" applyNumberFormat="1" applyFill="1" applyBorder="1" applyAlignment="1" applyProtection="1">
      <alignment horizontal="left"/>
      <protection locked="0"/>
    </xf>
    <xf numFmtId="165" fontId="1" fillId="0" borderId="13" xfId="1" applyNumberFormat="1" applyFill="1" applyBorder="1" applyAlignment="1" applyProtection="1">
      <alignment horizontal="left"/>
      <protection locked="0"/>
    </xf>
    <xf numFmtId="0" fontId="1" fillId="0" borderId="0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3" borderId="9" xfId="1" applyFill="1" applyBorder="1" applyAlignment="1" applyProtection="1">
      <alignment horizontal="center"/>
    </xf>
    <xf numFmtId="0" fontId="1" fillId="3" borderId="10" xfId="1" applyFill="1" applyBorder="1" applyAlignment="1" applyProtection="1">
      <alignment horizontal="center"/>
    </xf>
    <xf numFmtId="0" fontId="1" fillId="3" borderId="8" xfId="1" applyFill="1" applyBorder="1" applyAlignment="1" applyProtection="1">
      <alignment horizontal="center"/>
    </xf>
    <xf numFmtId="0" fontId="15" fillId="0" borderId="26" xfId="1" applyFont="1" applyFill="1" applyBorder="1" applyAlignment="1" applyProtection="1">
      <alignment horizontal="left" vertical="center"/>
      <protection locked="0"/>
    </xf>
    <xf numFmtId="0" fontId="15" fillId="0" borderId="25" xfId="1" applyFont="1" applyFill="1" applyBorder="1" applyAlignment="1" applyProtection="1">
      <alignment horizontal="left" vertical="center"/>
      <protection locked="0"/>
    </xf>
    <xf numFmtId="0" fontId="19" fillId="2" borderId="1" xfId="1" applyFont="1" applyFill="1" applyBorder="1" applyAlignment="1">
      <alignment horizontal="left"/>
    </xf>
    <xf numFmtId="0" fontId="19" fillId="2" borderId="0" xfId="1" applyFont="1" applyFill="1" applyBorder="1" applyAlignment="1">
      <alignment horizontal="left"/>
    </xf>
    <xf numFmtId="0" fontId="19" fillId="2" borderId="4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15" fillId="0" borderId="26" xfId="1" applyFont="1" applyBorder="1" applyAlignment="1" applyProtection="1">
      <alignment horizontal="left"/>
    </xf>
    <xf numFmtId="0" fontId="15" fillId="0" borderId="25" xfId="1" applyFont="1" applyBorder="1" applyAlignment="1" applyProtection="1">
      <alignment horizontal="left"/>
    </xf>
    <xf numFmtId="0" fontId="15" fillId="0" borderId="26" xfId="1" applyFont="1" applyFill="1" applyBorder="1" applyAlignment="1" applyProtection="1">
      <alignment horizontal="left" vertical="center" wrapText="1"/>
      <protection locked="0"/>
    </xf>
    <xf numFmtId="0" fontId="15" fillId="0" borderId="25" xfId="1" applyFont="1" applyFill="1" applyBorder="1" applyAlignment="1" applyProtection="1">
      <alignment horizontal="left" vertical="center" wrapText="1"/>
      <protection locked="0"/>
    </xf>
    <xf numFmtId="0" fontId="19" fillId="2" borderId="1" xfId="1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left" vertical="top" wrapText="1"/>
    </xf>
    <xf numFmtId="0" fontId="18" fillId="0" borderId="4" xfId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9" fillId="0" borderId="26" xfId="1" applyFont="1" applyFill="1" applyBorder="1" applyAlignment="1">
      <alignment horizontal="left" vertical="center"/>
    </xf>
    <xf numFmtId="0" fontId="19" fillId="0" borderId="25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left" vertical="top" wrapText="1"/>
    </xf>
    <xf numFmtId="0" fontId="6" fillId="2" borderId="4" xfId="1" applyFont="1" applyFill="1" applyBorder="1" applyAlignment="1">
      <alignment horizontal="left" vertical="top" wrapText="1"/>
    </xf>
    <xf numFmtId="0" fontId="6" fillId="0" borderId="26" xfId="1" applyFont="1" applyFill="1" applyBorder="1" applyAlignment="1">
      <alignment horizontal="left"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3" fillId="0" borderId="1" xfId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25" xfId="1" applyFill="1" applyBorder="1" applyAlignment="1" applyProtection="1">
      <alignment horizontal="left"/>
      <protection locked="0"/>
    </xf>
    <xf numFmtId="0" fontId="1" fillId="0" borderId="25" xfId="1" applyFont="1" applyFill="1" applyBorder="1" applyAlignment="1" applyProtection="1">
      <alignment horizontal="center"/>
      <protection locked="0"/>
    </xf>
    <xf numFmtId="0" fontId="1" fillId="0" borderId="25" xfId="1" applyFill="1" applyBorder="1" applyAlignment="1" applyProtection="1">
      <alignment horizontal="center"/>
      <protection locked="0"/>
    </xf>
  </cellXfs>
  <cellStyles count="7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2" builtinId="8"/>
    <cellStyle name="Normal" xfId="0" builtinId="0"/>
    <cellStyle name="Normal 2" xfId="1"/>
  </cellStyles>
  <dxfs count="4">
    <dxf>
      <alignment horizontal="center" readingOrder="0"/>
    </dxf>
    <dxf>
      <alignment horizontal="center" readingOrder="0"/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yrus Hoseini" refreshedDate="43031.489657407408" createdVersion="4" refreshedVersion="4" minRefreshableVersion="3" recordCount="19">
  <cacheSource type="worksheet">
    <worksheetSource ref="B42:I61" sheet="Verifications"/>
  </cacheSource>
  <cacheFields count="8">
    <cacheField name="Courses" numFmtId="0">
      <sharedItems/>
    </cacheField>
    <cacheField name="*Sem. Hours" numFmtId="0">
      <sharedItems containsSemiMixedTypes="0" containsString="0" containsNumber="1" containsInteger="1" minValue="1" maxValue="9" count="4">
        <n v="3"/>
        <n v="1"/>
        <n v="2"/>
        <n v="9"/>
      </sharedItems>
    </cacheField>
    <cacheField name="Date Taken" numFmtId="0">
      <sharedItems count="13">
        <s v="Fa 16"/>
        <s v="Sp 17"/>
        <s v="Su 16"/>
        <s v="Sp 15"/>
        <s v="Sp 16"/>
        <s v="Su 15"/>
        <s v="Su 14"/>
        <s v="Fa 15"/>
        <s v="Fa 13"/>
        <s v="Fa 01"/>
        <s v="Sp 13"/>
        <s v="Fa 17"/>
        <s v="Sp 18"/>
      </sharedItems>
    </cacheField>
    <cacheField name="Univ. Comp'd" numFmtId="0">
      <sharedItems count="6">
        <s v="NCAT"/>
        <s v="UCM"/>
        <s v="BGSU"/>
        <s v="ECU"/>
        <s v="ISU"/>
        <s v="Sharif"/>
      </sharedItems>
    </cacheField>
    <cacheField name="Grade" numFmtId="0">
      <sharedItems containsMixedTypes="1" containsNumber="1" containsInteger="1" minValue="0" maxValue="0"/>
    </cacheField>
    <cacheField name="Deg." numFmtId="0">
      <sharedItems/>
    </cacheField>
    <cacheField name="To-Be Comp'd" numFmtId="0">
      <sharedItems containsMixedTypes="1" containsNumber="1" containsInteger="1" minValue="0" maxValue="0"/>
    </cacheField>
    <cacheField name="Remarks" numFmtId="0">
      <sharedItems containsMixedTypes="1" containsNumber="1" containsInteger="1" minValue="0" maxValue="0" count="4">
        <n v="0"/>
        <s v="Residency"/>
        <s v="Foreign Transcript"/>
        <s v="Dissertat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TECH 708-5A Impacts of Technology"/>
    <x v="0"/>
    <x v="0"/>
    <x v="0"/>
    <s v="A"/>
    <s v="PhD"/>
    <n v="0"/>
    <x v="0"/>
  </r>
  <r>
    <s v="TMD6015 Legal Aspects of Industry"/>
    <x v="0"/>
    <x v="1"/>
    <x v="1"/>
    <s v="A"/>
    <s v="PhD"/>
    <n v="0"/>
    <x v="1"/>
  </r>
  <r>
    <s v="TECH 6820 Technology Systems, Assessment &amp; Innovation"/>
    <x v="0"/>
    <x v="2"/>
    <x v="2"/>
    <s v="A"/>
    <s v="PhD"/>
    <n v="0"/>
    <x v="1"/>
  </r>
  <r>
    <s v="ITEC6050 Strategies for Technology Management &amp; Communication"/>
    <x v="0"/>
    <x v="3"/>
    <x v="3"/>
    <s v="A"/>
    <s v="PhD"/>
    <n v="0"/>
    <x v="0"/>
  </r>
  <r>
    <s v="MET611 Experimental Design &amp; Process Analysis"/>
    <x v="0"/>
    <x v="4"/>
    <x v="4"/>
    <s v="A+"/>
    <s v="PhD"/>
    <n v="0"/>
    <x v="1"/>
  </r>
  <r>
    <s v="MET612 Reliability, Maintainability, Serviceability"/>
    <x v="0"/>
    <x v="0"/>
    <x v="4"/>
    <s v="A+"/>
    <s v="PhD"/>
    <n v="0"/>
    <x v="1"/>
  </r>
  <r>
    <s v="TMGT669 Quality Seminar"/>
    <x v="0"/>
    <x v="5"/>
    <x v="4"/>
    <s v="A"/>
    <s v="PhD"/>
    <n v="0"/>
    <x v="0"/>
  </r>
  <r>
    <s v="QS7020 Quality Change Culture"/>
    <x v="0"/>
    <x v="6"/>
    <x v="2"/>
    <s v="A"/>
    <s v="PhD"/>
    <n v="0"/>
    <x v="0"/>
  </r>
  <r>
    <s v="QS7270 Document Based Process"/>
    <x v="0"/>
    <x v="7"/>
    <x v="2"/>
    <s v="A"/>
    <s v="PhD"/>
    <n v="0"/>
    <x v="0"/>
  </r>
  <r>
    <s v="TMGT665 Quality Standards Leadership"/>
    <x v="0"/>
    <x v="8"/>
    <x v="4"/>
    <s v="A+"/>
    <s v="PhD"/>
    <n v="0"/>
    <x v="0"/>
  </r>
  <r>
    <s v="Internship COT799B"/>
    <x v="0"/>
    <x v="5"/>
    <x v="4"/>
    <s v="A+"/>
    <s v="PhD"/>
    <n v="0"/>
    <x v="0"/>
  </r>
  <r>
    <s v="Internship COT799B"/>
    <x v="0"/>
    <x v="4"/>
    <x v="4"/>
    <s v="A+"/>
    <s v="PhD"/>
    <n v="0"/>
    <x v="1"/>
  </r>
  <r>
    <s v="Organizational Behaviour [OB] (44-165)"/>
    <x v="0"/>
    <x v="9"/>
    <x v="5"/>
    <s v="20.0/P"/>
    <s v="MSc/MBA"/>
    <n v="0"/>
    <x v="2"/>
  </r>
  <r>
    <s v="COT 702 Advanced Technological Research Methods"/>
    <x v="0"/>
    <x v="10"/>
    <x v="4"/>
    <s v="A+"/>
    <s v="PhD"/>
    <n v="0"/>
    <x v="0"/>
  </r>
  <r>
    <s v="COT 703 Advanced Statistical Analysis in Technology"/>
    <x v="0"/>
    <x v="4"/>
    <x v="4"/>
    <s v="A+"/>
    <s v="PhD"/>
    <n v="0"/>
    <x v="1"/>
  </r>
  <r>
    <s v="COT 710 Research Residency Orientation Seminar"/>
    <x v="1"/>
    <x v="7"/>
    <x v="4"/>
    <s v="A+"/>
    <s v="PhD"/>
    <n v="0"/>
    <x v="0"/>
  </r>
  <r>
    <s v="COT 711 Research Residency Seminar"/>
    <x v="2"/>
    <x v="0"/>
    <x v="4"/>
    <s v="A+"/>
    <s v="PhD"/>
    <n v="0"/>
    <x v="1"/>
  </r>
  <r>
    <s v="Dissertation (9 semester credits taken at ISU):"/>
    <x v="3"/>
    <x v="11"/>
    <x v="4"/>
    <n v="0"/>
    <s v="PhD"/>
    <n v="0"/>
    <x v="3"/>
  </r>
  <r>
    <s v="Dissertation (9 semester credits taken at Home University of Dissertation Chair):"/>
    <x v="3"/>
    <x v="12"/>
    <x v="4"/>
    <n v="0"/>
    <s v="PhD"/>
    <s v="Sp 1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grandTotalCaption=" Total" updatedVersion="6" minRefreshableVersion="3" useAutoFormatting="1" itemPrintTitles="1" createdVersion="4" indent="0" outline="1" outlineData="1" multipleFieldFilters="0" rowHeaderCaption="Semester">
  <location ref="B6:C11" firstHeaderRow="1" firstDataRow="1" firstDataCol="1" rowPageCount="1" colPageCount="1"/>
  <pivotFields count="8">
    <pivotField showAll="0"/>
    <pivotField dataField="1" showAll="0"/>
    <pivotField axis="axisRow" showAll="0">
      <items count="14">
        <item x="9"/>
        <item x="10"/>
        <item x="8"/>
        <item x="6"/>
        <item x="3"/>
        <item x="7"/>
        <item x="5"/>
        <item x="2"/>
        <item x="4"/>
        <item x="0"/>
        <item x="1"/>
        <item x="11"/>
        <item x="12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axis="axisPage" multipleItemSelectionAllowed="1" showAll="0" defaultSubtotal="0">
      <items count="4">
        <item h="1" x="0"/>
        <item h="1" x="2"/>
        <item x="1"/>
        <item h="1" x="3"/>
      </items>
    </pivotField>
  </pivotFields>
  <rowFields count="1">
    <field x="2"/>
  </rowFields>
  <rowItems count="5">
    <i>
      <x v="7"/>
    </i>
    <i>
      <x v="8"/>
    </i>
    <i>
      <x v="9"/>
    </i>
    <i>
      <x v="10"/>
    </i>
    <i t="grand">
      <x/>
    </i>
  </rowItems>
  <colItems count="1">
    <i/>
  </colItems>
  <pageFields count="1">
    <pageField fld="7" hier="-1"/>
  </pageFields>
  <dataFields count="1">
    <dataField name="Sem. Hours" fld="1" baseField="0" baseItem="0"/>
  </dataFields>
  <formats count="1">
    <format dxfId="0">
      <pivotArea type="all" dataOnly="0" outline="0" fieldPosition="0"/>
    </format>
  </formats>
  <conditionalFormats count="2">
    <conditionalFormat scope="field" priority="4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2" count="0" selected="0"/>
          </references>
        </pivotArea>
      </pivotAreas>
    </conditionalFormat>
    <conditionalFormat scope="data" priority="3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grandTotalCaption=" Total" updatedVersion="4" minRefreshableVersion="3" useAutoFormatting="1" itemPrintTitles="1" createdVersion="4" indent="0" outline="1" outlineData="1" multipleFieldFilters="0" rowHeaderCaption="Semester">
  <location ref="B18:C22" firstHeaderRow="1" firstDataRow="1" firstDataCol="1" rowPageCount="1" colPageCount="1"/>
  <pivotFields count="8">
    <pivotField showAll="0"/>
    <pivotField dataField="1" showAll="0">
      <items count="5">
        <item x="1"/>
        <item x="2"/>
        <item x="0"/>
        <item x="3"/>
        <item t="default"/>
      </items>
    </pivotField>
    <pivotField axis="axisRow" showAll="0">
      <items count="14">
        <item x="9"/>
        <item x="8"/>
        <item x="7"/>
        <item x="0"/>
        <item x="11"/>
        <item x="10"/>
        <item x="3"/>
        <item x="4"/>
        <item x="1"/>
        <item x="12"/>
        <item x="6"/>
        <item x="5"/>
        <item x="2"/>
        <item t="default"/>
      </items>
    </pivotField>
    <pivotField axis="axisRow" showAll="0" defaultSubtotal="0">
      <items count="6">
        <item x="2"/>
        <item x="3"/>
        <item x="4"/>
        <item x="0"/>
        <item x="5"/>
        <item x="1"/>
      </items>
    </pivotField>
    <pivotField showAll="0" defaultSubtotal="0"/>
    <pivotField showAll="0" defaultSubtotal="0"/>
    <pivotField showAll="0" defaultSubtotal="0"/>
    <pivotField axis="axisPage" multipleItemSelectionAllowed="1" showAll="0" defaultSubtotal="0">
      <items count="4">
        <item h="1" x="0"/>
        <item h="1" x="2"/>
        <item h="1" x="1"/>
        <item x="3"/>
      </items>
    </pivotField>
  </pivotFields>
  <rowFields count="2">
    <field x="3"/>
    <field x="2"/>
  </rowFields>
  <rowItems count="4">
    <i>
      <x v="2"/>
    </i>
    <i r="1">
      <x v="4"/>
    </i>
    <i r="1">
      <x v="9"/>
    </i>
    <i t="grand">
      <x/>
    </i>
  </rowItems>
  <colItems count="1">
    <i/>
  </colItems>
  <pageFields count="1">
    <pageField fld="7" hier="-1"/>
  </pageFields>
  <dataFields count="1">
    <dataField name="Sem. Hours" fld="1" baseField="0" baseItem="0"/>
  </dataFields>
  <formats count="1">
    <format dxfId="1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76"/>
  <sheetViews>
    <sheetView tabSelected="1" zoomScale="120" zoomScaleNormal="120" zoomScalePageLayoutView="150" workbookViewId="0">
      <selection activeCell="G34" sqref="G34"/>
    </sheetView>
  </sheetViews>
  <sheetFormatPr defaultColWidth="8.7265625" defaultRowHeight="14.5" x14ac:dyDescent="0.35"/>
  <cols>
    <col min="1" max="1" width="0.7265625" customWidth="1"/>
    <col min="2" max="2" width="16.453125" customWidth="1"/>
    <col min="3" max="3" width="11" customWidth="1"/>
    <col min="5" max="5" width="9" style="25" bestFit="1" customWidth="1"/>
    <col min="7" max="7" width="8.7265625" style="32"/>
    <col min="10" max="10" width="9.1796875" customWidth="1"/>
    <col min="11" max="11" width="12.7265625" bestFit="1" customWidth="1"/>
    <col min="12" max="12" width="1.26953125" customWidth="1"/>
  </cols>
  <sheetData>
    <row r="1" spans="2:11" ht="5.5" customHeight="1" thickBot="1" x14ac:dyDescent="0.4"/>
    <row r="2" spans="2:11" ht="15.5" x14ac:dyDescent="0.35">
      <c r="B2" s="111" t="s">
        <v>0</v>
      </c>
      <c r="C2" s="112"/>
      <c r="D2" s="112"/>
      <c r="E2" s="112"/>
      <c r="F2" s="112"/>
      <c r="G2" s="112"/>
      <c r="H2" s="112"/>
      <c r="I2" s="112"/>
      <c r="J2" s="112"/>
      <c r="K2" s="113"/>
    </row>
    <row r="3" spans="2:11" x14ac:dyDescent="0.35">
      <c r="B3" s="114" t="s">
        <v>1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2:11" ht="15" thickBot="1" x14ac:dyDescent="0.4">
      <c r="B4" s="117" t="s">
        <v>196</v>
      </c>
      <c r="C4" s="118"/>
      <c r="D4" s="118"/>
      <c r="E4" s="118"/>
      <c r="F4" s="118"/>
      <c r="G4" s="118"/>
      <c r="H4" s="118"/>
      <c r="I4" s="118"/>
      <c r="J4" s="118"/>
      <c r="K4" s="119"/>
    </row>
    <row r="5" spans="2:11" x14ac:dyDescent="0.35">
      <c r="B5" s="128"/>
      <c r="C5" s="126"/>
      <c r="D5" s="126"/>
      <c r="E5" s="126"/>
      <c r="F5" s="126"/>
      <c r="G5" s="126"/>
      <c r="H5" s="126"/>
      <c r="I5" s="126"/>
      <c r="J5" s="126"/>
      <c r="K5" s="127"/>
    </row>
    <row r="6" spans="2:11" x14ac:dyDescent="0.35">
      <c r="B6" s="1" t="s">
        <v>2</v>
      </c>
      <c r="C6" s="96" t="s">
        <v>174</v>
      </c>
      <c r="D6" s="96"/>
      <c r="E6" s="96"/>
      <c r="F6" s="96"/>
      <c r="G6" s="96"/>
      <c r="H6" s="95" t="s">
        <v>3</v>
      </c>
      <c r="I6" s="95"/>
      <c r="J6" s="120"/>
      <c r="K6" s="121"/>
    </row>
    <row r="7" spans="2:11" x14ac:dyDescent="0.35">
      <c r="B7" s="1" t="s">
        <v>4</v>
      </c>
      <c r="C7" s="97" t="s">
        <v>174</v>
      </c>
      <c r="D7" s="98"/>
      <c r="E7" s="98"/>
      <c r="F7" s="98"/>
      <c r="G7" s="98"/>
      <c r="H7" s="124"/>
      <c r="I7" s="124"/>
      <c r="J7" s="124"/>
      <c r="K7" s="125"/>
    </row>
    <row r="8" spans="2:11" x14ac:dyDescent="0.35">
      <c r="B8" s="2"/>
      <c r="C8" s="97" t="s">
        <v>174</v>
      </c>
      <c r="D8" s="98"/>
      <c r="E8" s="98"/>
      <c r="F8" s="98"/>
      <c r="G8" s="98"/>
      <c r="H8" s="124"/>
      <c r="I8" s="124"/>
      <c r="J8" s="124"/>
      <c r="K8" s="125"/>
    </row>
    <row r="9" spans="2:11" x14ac:dyDescent="0.35">
      <c r="B9" s="1" t="s">
        <v>5</v>
      </c>
      <c r="C9" s="93"/>
      <c r="D9" s="94"/>
      <c r="E9" s="94"/>
      <c r="F9" s="94"/>
      <c r="G9" s="94"/>
      <c r="H9" s="95" t="s">
        <v>6</v>
      </c>
      <c r="I9" s="95"/>
      <c r="J9" s="122"/>
      <c r="K9" s="123"/>
    </row>
    <row r="10" spans="2:11" x14ac:dyDescent="0.35">
      <c r="B10" s="10" t="s">
        <v>7</v>
      </c>
      <c r="C10" s="93"/>
      <c r="D10" s="94"/>
      <c r="E10" s="94"/>
      <c r="F10" s="94"/>
      <c r="G10" s="94"/>
      <c r="H10" s="6"/>
      <c r="I10" s="6"/>
      <c r="J10" s="6"/>
      <c r="K10" s="7"/>
    </row>
    <row r="11" spans="2:11" x14ac:dyDescent="0.35">
      <c r="B11" s="10" t="s">
        <v>8</v>
      </c>
      <c r="C11" s="98" t="s">
        <v>170</v>
      </c>
      <c r="D11" s="98"/>
      <c r="E11" s="98"/>
      <c r="F11" s="98"/>
      <c r="G11" s="98"/>
      <c r="H11" s="95" t="s">
        <v>38</v>
      </c>
      <c r="I11" s="95"/>
      <c r="J11" s="96"/>
      <c r="K11" s="107"/>
    </row>
    <row r="12" spans="2:11" ht="7.15" customHeight="1" thickBot="1" x14ac:dyDescent="0.4">
      <c r="B12" s="103"/>
      <c r="C12" s="101"/>
      <c r="D12" s="101"/>
      <c r="E12" s="101"/>
      <c r="F12" s="101"/>
      <c r="G12" s="101"/>
      <c r="H12" s="101"/>
      <c r="I12" s="101"/>
      <c r="J12" s="101"/>
      <c r="K12" s="102"/>
    </row>
    <row r="13" spans="2:11" ht="20.5" thickBot="1" x14ac:dyDescent="0.4">
      <c r="B13" s="108" t="s">
        <v>9</v>
      </c>
      <c r="C13" s="109"/>
      <c r="D13" s="110"/>
      <c r="E13" s="14" t="s">
        <v>10</v>
      </c>
      <c r="F13" s="14" t="s">
        <v>11</v>
      </c>
      <c r="G13" s="14" t="s">
        <v>12</v>
      </c>
      <c r="H13" s="15" t="s">
        <v>13</v>
      </c>
      <c r="I13" s="15" t="s">
        <v>14</v>
      </c>
      <c r="J13" s="14" t="s">
        <v>15</v>
      </c>
      <c r="K13" s="31" t="s">
        <v>16</v>
      </c>
    </row>
    <row r="14" spans="2:11" x14ac:dyDescent="0.35">
      <c r="B14" s="104" t="s">
        <v>17</v>
      </c>
      <c r="C14" s="105"/>
      <c r="D14" s="105"/>
      <c r="E14" s="105"/>
      <c r="F14" s="105"/>
      <c r="G14" s="105"/>
      <c r="H14" s="105"/>
      <c r="I14" s="105"/>
      <c r="J14" s="105"/>
      <c r="K14" s="106"/>
    </row>
    <row r="15" spans="2:11" x14ac:dyDescent="0.35">
      <c r="B15" s="45" t="s">
        <v>198</v>
      </c>
      <c r="C15" s="46"/>
      <c r="D15" s="46"/>
      <c r="E15" s="19">
        <v>3</v>
      </c>
      <c r="F15" s="44"/>
      <c r="G15" s="20" t="s">
        <v>48</v>
      </c>
      <c r="H15" s="19"/>
      <c r="I15" s="19" t="s">
        <v>188</v>
      </c>
      <c r="J15" s="19"/>
      <c r="K15" s="26"/>
    </row>
    <row r="16" spans="2:11" x14ac:dyDescent="0.35">
      <c r="B16" s="134" t="s">
        <v>29</v>
      </c>
      <c r="C16" s="135"/>
      <c r="D16" s="135"/>
      <c r="E16" s="135"/>
      <c r="F16" s="135"/>
      <c r="G16" s="135"/>
      <c r="H16" s="135"/>
      <c r="I16" s="135"/>
      <c r="J16" s="135"/>
      <c r="K16" s="136"/>
    </row>
    <row r="17" spans="2:11" x14ac:dyDescent="0.35">
      <c r="B17" s="137" t="s">
        <v>173</v>
      </c>
      <c r="C17" s="138"/>
      <c r="D17" s="138"/>
      <c r="E17" s="33">
        <v>3</v>
      </c>
      <c r="F17" s="21"/>
      <c r="G17" s="20" t="s">
        <v>174</v>
      </c>
      <c r="H17" s="21"/>
      <c r="I17" s="22" t="s">
        <v>51</v>
      </c>
      <c r="J17" s="21"/>
      <c r="K17" s="26"/>
    </row>
    <row r="18" spans="2:11" x14ac:dyDescent="0.35">
      <c r="B18" s="137" t="s">
        <v>191</v>
      </c>
      <c r="C18" s="138"/>
      <c r="D18" s="138"/>
      <c r="E18" s="33">
        <v>3</v>
      </c>
      <c r="F18" s="21"/>
      <c r="G18" s="20" t="s">
        <v>52</v>
      </c>
      <c r="H18" s="22"/>
      <c r="I18" s="22" t="s">
        <v>51</v>
      </c>
      <c r="J18" s="21"/>
      <c r="K18" s="26"/>
    </row>
    <row r="19" spans="2:11" ht="16" customHeight="1" x14ac:dyDescent="0.35">
      <c r="B19" s="99" t="s">
        <v>190</v>
      </c>
      <c r="C19" s="100"/>
      <c r="D19" s="100"/>
      <c r="E19" s="33">
        <v>3</v>
      </c>
      <c r="F19" s="21"/>
      <c r="G19" s="20" t="s">
        <v>52</v>
      </c>
      <c r="H19" s="21"/>
      <c r="I19" s="22" t="s">
        <v>51</v>
      </c>
      <c r="J19" s="21"/>
      <c r="K19" s="26"/>
    </row>
    <row r="20" spans="2:11" ht="22.9" customHeight="1" x14ac:dyDescent="0.35">
      <c r="B20" s="99" t="s">
        <v>192</v>
      </c>
      <c r="C20" s="100"/>
      <c r="D20" s="100"/>
      <c r="E20" s="21">
        <v>3</v>
      </c>
      <c r="F20" s="21"/>
      <c r="G20" s="20" t="s">
        <v>54</v>
      </c>
      <c r="H20" s="21"/>
      <c r="I20" s="21" t="s">
        <v>51</v>
      </c>
      <c r="J20" s="21"/>
      <c r="K20" s="26"/>
    </row>
    <row r="21" spans="2:11" x14ac:dyDescent="0.35">
      <c r="B21" s="131" t="s">
        <v>61</v>
      </c>
      <c r="C21" s="132"/>
      <c r="D21" s="132"/>
      <c r="E21" s="132"/>
      <c r="F21" s="132"/>
      <c r="G21" s="132"/>
      <c r="H21" s="132"/>
      <c r="I21" s="132"/>
      <c r="J21" s="132"/>
      <c r="K21" s="133"/>
    </row>
    <row r="22" spans="2:11" x14ac:dyDescent="0.35">
      <c r="B22" s="139" t="s">
        <v>185</v>
      </c>
      <c r="C22" s="140"/>
      <c r="D22" s="140"/>
      <c r="E22" s="21">
        <v>3</v>
      </c>
      <c r="F22" s="21"/>
      <c r="G22" s="20" t="s">
        <v>54</v>
      </c>
      <c r="H22" s="21"/>
      <c r="I22" s="21" t="s">
        <v>51</v>
      </c>
      <c r="J22" s="21"/>
      <c r="K22" s="26"/>
    </row>
    <row r="23" spans="2:11" x14ac:dyDescent="0.35">
      <c r="B23" s="139" t="s">
        <v>186</v>
      </c>
      <c r="C23" s="140"/>
      <c r="D23" s="140"/>
      <c r="E23" s="21">
        <v>3</v>
      </c>
      <c r="F23" s="21"/>
      <c r="G23" s="20" t="s">
        <v>48</v>
      </c>
      <c r="H23" s="21"/>
      <c r="I23" s="21" t="s">
        <v>51</v>
      </c>
      <c r="J23" s="21"/>
      <c r="K23" s="26"/>
    </row>
    <row r="24" spans="2:11" x14ac:dyDescent="0.35">
      <c r="B24" s="129" t="s">
        <v>193</v>
      </c>
      <c r="C24" s="130"/>
      <c r="D24" s="130"/>
      <c r="E24" s="21">
        <v>3</v>
      </c>
      <c r="F24" s="21"/>
      <c r="G24" s="20" t="s">
        <v>48</v>
      </c>
      <c r="H24" s="21"/>
      <c r="I24" s="21" t="s">
        <v>51</v>
      </c>
      <c r="J24" s="21"/>
      <c r="K24" s="26"/>
    </row>
    <row r="25" spans="2:11" x14ac:dyDescent="0.35">
      <c r="B25" s="129" t="s">
        <v>194</v>
      </c>
      <c r="C25" s="130"/>
      <c r="D25" s="130"/>
      <c r="E25" s="21">
        <v>3</v>
      </c>
      <c r="F25" s="21"/>
      <c r="G25" s="20" t="s">
        <v>48</v>
      </c>
      <c r="H25" s="21"/>
      <c r="I25" s="21" t="s">
        <v>51</v>
      </c>
      <c r="J25" s="21"/>
      <c r="K25" s="26"/>
    </row>
    <row r="26" spans="2:11" x14ac:dyDescent="0.35">
      <c r="B26" s="129" t="s">
        <v>199</v>
      </c>
      <c r="C26" s="130"/>
      <c r="D26" s="130"/>
      <c r="E26" s="21">
        <v>3</v>
      </c>
      <c r="F26" s="21"/>
      <c r="G26" s="20" t="s">
        <v>54</v>
      </c>
      <c r="H26" s="21"/>
      <c r="I26" s="21" t="s">
        <v>51</v>
      </c>
      <c r="J26" s="21"/>
      <c r="K26" s="26"/>
    </row>
    <row r="27" spans="2:11" x14ac:dyDescent="0.35">
      <c r="B27" s="129" t="s">
        <v>187</v>
      </c>
      <c r="C27" s="130"/>
      <c r="D27" s="130"/>
      <c r="E27" s="21">
        <v>3</v>
      </c>
      <c r="F27" s="21"/>
      <c r="G27" s="20" t="s">
        <v>54</v>
      </c>
      <c r="H27" s="21"/>
      <c r="I27" s="21" t="s">
        <v>51</v>
      </c>
      <c r="J27" s="21"/>
      <c r="K27" s="26"/>
    </row>
    <row r="28" spans="2:11" ht="24" customHeight="1" x14ac:dyDescent="0.35">
      <c r="B28" s="141" t="s">
        <v>62</v>
      </c>
      <c r="C28" s="142"/>
      <c r="D28" s="142"/>
      <c r="E28" s="142"/>
      <c r="F28" s="142"/>
      <c r="G28" s="142"/>
      <c r="H28" s="142"/>
      <c r="I28" s="142"/>
      <c r="J28" s="142"/>
      <c r="K28" s="143"/>
    </row>
    <row r="29" spans="2:11" x14ac:dyDescent="0.35">
      <c r="B29" s="57" t="s">
        <v>175</v>
      </c>
      <c r="C29" s="58"/>
      <c r="D29" s="58"/>
      <c r="E29" s="33">
        <v>3</v>
      </c>
      <c r="F29" s="22"/>
      <c r="G29" s="20" t="s">
        <v>174</v>
      </c>
      <c r="H29" s="22"/>
      <c r="I29" s="22" t="s">
        <v>51</v>
      </c>
      <c r="J29" s="21"/>
      <c r="K29" s="26"/>
    </row>
    <row r="30" spans="2:11" x14ac:dyDescent="0.35">
      <c r="B30" s="57" t="s">
        <v>175</v>
      </c>
      <c r="C30" s="58"/>
      <c r="D30" s="58"/>
      <c r="E30" s="33">
        <v>3</v>
      </c>
      <c r="F30" s="22"/>
      <c r="G30" s="20" t="s">
        <v>174</v>
      </c>
      <c r="H30" s="22"/>
      <c r="I30" s="22" t="s">
        <v>51</v>
      </c>
      <c r="J30" s="21"/>
      <c r="K30" s="26"/>
    </row>
    <row r="31" spans="2:11" x14ac:dyDescent="0.35">
      <c r="B31" s="54" t="s">
        <v>176</v>
      </c>
      <c r="C31" s="55"/>
      <c r="D31" s="56"/>
      <c r="E31" s="24">
        <v>3</v>
      </c>
      <c r="F31" s="19"/>
      <c r="G31" s="20" t="s">
        <v>174</v>
      </c>
      <c r="H31" s="19"/>
      <c r="I31" s="19"/>
      <c r="J31" s="21"/>
      <c r="K31" s="26"/>
    </row>
    <row r="32" spans="2:11" ht="24" customHeight="1" x14ac:dyDescent="0.35">
      <c r="B32" s="141" t="s">
        <v>63</v>
      </c>
      <c r="C32" s="144"/>
      <c r="D32" s="144"/>
      <c r="E32" s="144"/>
      <c r="F32" s="144"/>
      <c r="G32" s="144"/>
      <c r="H32" s="144"/>
      <c r="I32" s="144"/>
      <c r="J32" s="144"/>
      <c r="K32" s="145"/>
    </row>
    <row r="33" spans="2:17" ht="24" customHeight="1" x14ac:dyDescent="0.35">
      <c r="B33" s="139" t="s">
        <v>30</v>
      </c>
      <c r="C33" s="140"/>
      <c r="D33" s="140"/>
      <c r="E33" s="21">
        <v>3</v>
      </c>
      <c r="F33" s="21"/>
      <c r="G33" s="20" t="s">
        <v>48</v>
      </c>
      <c r="H33" s="21"/>
      <c r="I33" s="21" t="s">
        <v>51</v>
      </c>
      <c r="J33" s="21"/>
      <c r="K33" s="26"/>
    </row>
    <row r="34" spans="2:17" ht="24" customHeight="1" x14ac:dyDescent="0.35">
      <c r="B34" s="139" t="s">
        <v>31</v>
      </c>
      <c r="C34" s="140"/>
      <c r="D34" s="140"/>
      <c r="E34" s="21">
        <v>3</v>
      </c>
      <c r="F34" s="21"/>
      <c r="G34" s="20" t="s">
        <v>48</v>
      </c>
      <c r="H34" s="21"/>
      <c r="I34" s="21" t="s">
        <v>51</v>
      </c>
      <c r="J34" s="21"/>
      <c r="K34" s="26"/>
    </row>
    <row r="35" spans="2:17" ht="24" customHeight="1" x14ac:dyDescent="0.35">
      <c r="B35" s="139" t="s">
        <v>32</v>
      </c>
      <c r="C35" s="140"/>
      <c r="D35" s="140"/>
      <c r="E35" s="21">
        <v>1</v>
      </c>
      <c r="F35" s="21"/>
      <c r="G35" s="20" t="s">
        <v>48</v>
      </c>
      <c r="H35" s="21"/>
      <c r="I35" s="21" t="s">
        <v>51</v>
      </c>
      <c r="J35" s="21"/>
      <c r="K35" s="26"/>
    </row>
    <row r="36" spans="2:17" ht="24" customHeight="1" x14ac:dyDescent="0.35">
      <c r="B36" s="139" t="s">
        <v>33</v>
      </c>
      <c r="C36" s="140"/>
      <c r="D36" s="140"/>
      <c r="E36" s="21">
        <v>2</v>
      </c>
      <c r="F36" s="21"/>
      <c r="G36" s="20" t="s">
        <v>48</v>
      </c>
      <c r="H36" s="21"/>
      <c r="I36" s="21" t="s">
        <v>51</v>
      </c>
      <c r="J36" s="21"/>
      <c r="K36" s="26"/>
    </row>
    <row r="37" spans="2:17" x14ac:dyDescent="0.35">
      <c r="B37" s="146" t="s">
        <v>64</v>
      </c>
      <c r="C37" s="147"/>
      <c r="D37" s="147"/>
      <c r="E37" s="21">
        <v>9</v>
      </c>
      <c r="F37" s="21"/>
      <c r="G37" s="20" t="s">
        <v>48</v>
      </c>
      <c r="H37" s="34"/>
      <c r="I37" s="21" t="s">
        <v>51</v>
      </c>
      <c r="J37" s="21"/>
      <c r="K37" s="26"/>
    </row>
    <row r="38" spans="2:17" ht="19.149999999999999" customHeight="1" x14ac:dyDescent="0.35">
      <c r="B38" s="151" t="s">
        <v>34</v>
      </c>
      <c r="C38" s="152"/>
      <c r="D38" s="152"/>
      <c r="E38" s="24">
        <v>9</v>
      </c>
      <c r="F38" s="21"/>
      <c r="G38" s="20" t="s">
        <v>174</v>
      </c>
      <c r="H38" s="18"/>
      <c r="I38" s="21" t="s">
        <v>51</v>
      </c>
      <c r="J38" s="21"/>
      <c r="K38" s="26"/>
    </row>
    <row r="39" spans="2:17" ht="24" customHeight="1" x14ac:dyDescent="0.35">
      <c r="B39" s="148" t="s">
        <v>35</v>
      </c>
      <c r="C39" s="149"/>
      <c r="D39" s="149"/>
      <c r="E39" s="149"/>
      <c r="F39" s="149"/>
      <c r="G39" s="149"/>
      <c r="H39" s="149"/>
      <c r="I39" s="149"/>
      <c r="J39" s="149"/>
      <c r="K39" s="150"/>
    </row>
    <row r="40" spans="2:17" x14ac:dyDescent="0.35">
      <c r="B40" s="45" t="s">
        <v>189</v>
      </c>
      <c r="C40" s="46"/>
      <c r="D40" s="46"/>
      <c r="E40" s="24">
        <v>3</v>
      </c>
      <c r="F40" s="19"/>
      <c r="G40" s="20"/>
      <c r="H40" s="19"/>
      <c r="I40" s="19"/>
      <c r="J40" s="21"/>
      <c r="K40" s="26"/>
    </row>
    <row r="41" spans="2:17" x14ac:dyDescent="0.35">
      <c r="B41" s="45" t="s">
        <v>189</v>
      </c>
      <c r="C41" s="46"/>
      <c r="D41" s="46"/>
      <c r="E41" s="24">
        <v>3</v>
      </c>
      <c r="F41" s="19"/>
      <c r="G41" s="20"/>
      <c r="H41" s="19"/>
      <c r="I41" s="19"/>
      <c r="J41" s="21"/>
      <c r="K41" s="26"/>
    </row>
    <row r="42" spans="2:17" x14ac:dyDescent="0.35">
      <c r="B42" s="45" t="s">
        <v>189</v>
      </c>
      <c r="C42" s="46"/>
      <c r="D42" s="46"/>
      <c r="E42" s="24">
        <v>3</v>
      </c>
      <c r="F42" s="19"/>
      <c r="G42" s="20"/>
      <c r="H42" s="19"/>
      <c r="I42" s="19"/>
      <c r="J42" s="21"/>
      <c r="K42" s="26"/>
    </row>
    <row r="43" spans="2:17" x14ac:dyDescent="0.35">
      <c r="B43" s="45" t="s">
        <v>189</v>
      </c>
      <c r="C43" s="46"/>
      <c r="D43" s="46"/>
      <c r="E43" s="24">
        <v>3</v>
      </c>
      <c r="F43" s="19"/>
      <c r="G43" s="20"/>
      <c r="H43" s="19"/>
      <c r="I43" s="19"/>
      <c r="J43" s="21"/>
      <c r="K43" s="26"/>
    </row>
    <row r="44" spans="2:17" x14ac:dyDescent="0.35">
      <c r="B44" s="45" t="s">
        <v>189</v>
      </c>
      <c r="C44" s="46"/>
      <c r="D44" s="46"/>
      <c r="E44" s="24">
        <v>3</v>
      </c>
      <c r="F44" s="19"/>
      <c r="G44" s="20"/>
      <c r="H44" s="19"/>
      <c r="I44" s="19"/>
      <c r="J44" s="21"/>
      <c r="K44" s="26"/>
      <c r="M44" s="35"/>
      <c r="N44" s="35"/>
      <c r="O44" s="35"/>
      <c r="P44" s="35"/>
      <c r="Q44" s="35"/>
    </row>
    <row r="45" spans="2:17" x14ac:dyDescent="0.35">
      <c r="B45" s="57" t="s">
        <v>189</v>
      </c>
      <c r="C45" s="58"/>
      <c r="D45" s="58"/>
      <c r="E45" s="33">
        <v>3</v>
      </c>
      <c r="F45" s="22"/>
      <c r="G45" s="20"/>
      <c r="H45" s="19"/>
      <c r="I45" s="19"/>
      <c r="J45" s="21"/>
      <c r="K45" s="26"/>
      <c r="M45" s="35"/>
      <c r="N45" s="35"/>
      <c r="O45" s="35"/>
      <c r="P45" s="35"/>
      <c r="Q45" s="35"/>
    </row>
    <row r="46" spans="2:17" x14ac:dyDescent="0.35">
      <c r="B46" s="45"/>
      <c r="C46" s="46"/>
      <c r="D46" s="46"/>
      <c r="E46" s="24"/>
      <c r="F46" s="19"/>
      <c r="G46" s="20"/>
      <c r="H46" s="19"/>
      <c r="I46" s="19"/>
      <c r="J46" s="21"/>
      <c r="K46" s="26"/>
      <c r="M46" s="36"/>
      <c r="N46" s="37"/>
      <c r="O46" s="38"/>
      <c r="P46" s="37"/>
      <c r="Q46" s="35"/>
    </row>
    <row r="47" spans="2:17" x14ac:dyDescent="0.35">
      <c r="B47" s="54"/>
      <c r="C47" s="55"/>
      <c r="D47" s="56"/>
      <c r="E47" s="19"/>
      <c r="F47" s="19"/>
      <c r="G47" s="20"/>
      <c r="H47" s="19"/>
      <c r="I47" s="19"/>
      <c r="J47" s="21"/>
      <c r="K47" s="26" t="s">
        <v>174</v>
      </c>
      <c r="M47" s="35"/>
      <c r="N47" s="35"/>
      <c r="O47" s="35"/>
      <c r="P47" s="35"/>
      <c r="Q47" s="35"/>
    </row>
    <row r="48" spans="2:17" x14ac:dyDescent="0.35">
      <c r="B48" s="68" t="s">
        <v>36</v>
      </c>
      <c r="C48" s="47"/>
      <c r="D48" s="47"/>
      <c r="E48" s="39">
        <f>SUM(E17+E18+E19+E20+E22+E23+E24+E25+E26+E27+E29+E30+E31+E33+E34+E35+E36+E37+E38+E40+E41+E42+E43+E44+E45+E46+E47)</f>
        <v>84</v>
      </c>
      <c r="F48" s="18"/>
      <c r="G48" s="29"/>
      <c r="H48" s="18"/>
      <c r="I48" s="18"/>
      <c r="J48" s="18"/>
      <c r="K48" s="27"/>
      <c r="M48" s="35"/>
      <c r="N48" s="35"/>
      <c r="O48" s="35"/>
      <c r="P48" s="35"/>
      <c r="Q48" s="35"/>
    </row>
    <row r="49" spans="2:11" ht="7.9" customHeight="1" thickBot="1" x14ac:dyDescent="0.4">
      <c r="B49" s="59"/>
      <c r="C49" s="60"/>
      <c r="D49" s="60"/>
      <c r="E49" s="60"/>
      <c r="F49" s="60"/>
      <c r="G49" s="60"/>
      <c r="H49" s="60"/>
      <c r="I49" s="60"/>
      <c r="J49" s="60"/>
      <c r="K49" s="61"/>
    </row>
    <row r="50" spans="2:11" x14ac:dyDescent="0.35">
      <c r="B50" s="50" t="s">
        <v>18</v>
      </c>
      <c r="C50" s="51"/>
      <c r="D50" s="51"/>
      <c r="E50" s="51"/>
      <c r="F50" s="51"/>
      <c r="G50" s="51"/>
      <c r="H50" s="51"/>
      <c r="I50" s="51"/>
      <c r="J50" s="52"/>
      <c r="K50" s="30" t="s">
        <v>19</v>
      </c>
    </row>
    <row r="51" spans="2:11" x14ac:dyDescent="0.35">
      <c r="B51" s="47" t="s">
        <v>20</v>
      </c>
      <c r="C51" s="47"/>
      <c r="D51" s="47"/>
      <c r="E51" s="53" t="s">
        <v>42</v>
      </c>
      <c r="F51" s="53"/>
      <c r="G51" s="53"/>
      <c r="H51" s="53"/>
      <c r="I51" s="53"/>
      <c r="J51" s="53"/>
      <c r="K51" s="19" t="s">
        <v>177</v>
      </c>
    </row>
    <row r="52" spans="2:11" x14ac:dyDescent="0.35">
      <c r="B52" s="47" t="s">
        <v>21</v>
      </c>
      <c r="C52" s="47"/>
      <c r="D52" s="47"/>
      <c r="E52" s="47"/>
      <c r="F52" s="47"/>
      <c r="G52" s="47"/>
      <c r="H52" s="47"/>
      <c r="I52" s="47"/>
      <c r="J52" s="47"/>
      <c r="K52" s="47"/>
    </row>
    <row r="53" spans="2:11" x14ac:dyDescent="0.35">
      <c r="B53" s="48"/>
      <c r="C53" s="49" t="s">
        <v>22</v>
      </c>
      <c r="D53" s="49"/>
      <c r="E53" s="159"/>
      <c r="F53" s="159"/>
      <c r="G53" s="159"/>
      <c r="H53" s="159"/>
      <c r="I53" s="159"/>
      <c r="J53" s="159"/>
      <c r="K53" s="23"/>
    </row>
    <row r="54" spans="2:11" x14ac:dyDescent="0.35">
      <c r="B54" s="48"/>
      <c r="C54" s="49" t="s">
        <v>23</v>
      </c>
      <c r="D54" s="49"/>
      <c r="E54" s="160" t="s">
        <v>178</v>
      </c>
      <c r="F54" s="161"/>
      <c r="G54" s="161"/>
      <c r="H54" s="161"/>
      <c r="I54" s="161"/>
      <c r="J54" s="161"/>
      <c r="K54" s="23" t="s">
        <v>179</v>
      </c>
    </row>
    <row r="55" spans="2:11" x14ac:dyDescent="0.35">
      <c r="B55" s="48"/>
      <c r="C55" s="49" t="s">
        <v>24</v>
      </c>
      <c r="D55" s="49"/>
      <c r="E55" s="160" t="s">
        <v>197</v>
      </c>
      <c r="F55" s="161"/>
      <c r="G55" s="161"/>
      <c r="H55" s="161"/>
      <c r="I55" s="161"/>
      <c r="J55" s="161"/>
      <c r="K55" s="23" t="s">
        <v>180</v>
      </c>
    </row>
    <row r="56" spans="2:11" x14ac:dyDescent="0.35">
      <c r="B56" s="47" t="s">
        <v>41</v>
      </c>
      <c r="C56" s="47"/>
      <c r="D56" s="47"/>
      <c r="E56" s="47"/>
      <c r="F56" s="47"/>
      <c r="G56" s="47"/>
      <c r="H56" s="47"/>
      <c r="I56" s="47"/>
      <c r="J56" s="47"/>
      <c r="K56" s="47"/>
    </row>
    <row r="57" spans="2:11" x14ac:dyDescent="0.35">
      <c r="B57" s="48"/>
      <c r="C57" s="49" t="s">
        <v>39</v>
      </c>
      <c r="D57" s="49"/>
      <c r="E57" s="75" t="s">
        <v>55</v>
      </c>
      <c r="F57" s="75"/>
      <c r="G57" s="75"/>
      <c r="H57" s="75"/>
      <c r="I57" s="75"/>
      <c r="J57" s="75"/>
      <c r="K57" s="19" t="s">
        <v>181</v>
      </c>
    </row>
    <row r="58" spans="2:11" ht="18.75" customHeight="1" x14ac:dyDescent="0.35">
      <c r="B58" s="48"/>
      <c r="C58" s="49" t="s">
        <v>40</v>
      </c>
      <c r="D58" s="49"/>
      <c r="E58" s="76"/>
      <c r="F58" s="76"/>
      <c r="G58" s="76"/>
      <c r="H58" s="76"/>
      <c r="I58" s="76"/>
      <c r="J58" s="76"/>
      <c r="K58" s="19" t="s">
        <v>181</v>
      </c>
    </row>
    <row r="59" spans="2:11" ht="15" thickBot="1" x14ac:dyDescent="0.4">
      <c r="B59" s="72" t="s">
        <v>25</v>
      </c>
      <c r="C59" s="73"/>
      <c r="D59" s="73"/>
      <c r="E59" s="73"/>
      <c r="F59" s="73"/>
      <c r="G59" s="73"/>
      <c r="H59" s="73"/>
      <c r="I59" s="73"/>
      <c r="J59" s="73"/>
      <c r="K59" s="74"/>
    </row>
    <row r="60" spans="2:11" ht="15" thickBot="1" x14ac:dyDescent="0.4">
      <c r="B60" s="69" t="s">
        <v>57</v>
      </c>
      <c r="C60" s="70"/>
      <c r="D60" s="70"/>
      <c r="E60" s="70"/>
      <c r="F60" s="70"/>
      <c r="G60" s="70"/>
      <c r="H60" s="70"/>
      <c r="I60" s="70"/>
      <c r="J60" s="70"/>
      <c r="K60" s="71"/>
    </row>
    <row r="61" spans="2:11" x14ac:dyDescent="0.35">
      <c r="B61" s="77" t="s">
        <v>26</v>
      </c>
      <c r="C61" s="89"/>
      <c r="D61" s="81"/>
      <c r="E61" s="81"/>
      <c r="F61" s="81"/>
      <c r="G61" s="82"/>
      <c r="H61" s="62" t="s">
        <v>46</v>
      </c>
      <c r="I61" s="63"/>
      <c r="J61" s="63"/>
      <c r="K61" s="64"/>
    </row>
    <row r="62" spans="2:11" x14ac:dyDescent="0.35">
      <c r="B62" s="78"/>
      <c r="C62" s="83"/>
      <c r="D62" s="84"/>
      <c r="E62" s="84"/>
      <c r="F62" s="84"/>
      <c r="G62" s="85"/>
      <c r="H62" s="65"/>
      <c r="I62" s="66"/>
      <c r="J62" s="66"/>
      <c r="K62" s="67"/>
    </row>
    <row r="63" spans="2:11" ht="15" thickBot="1" x14ac:dyDescent="0.4">
      <c r="B63" s="78"/>
      <c r="C63" s="86" t="s">
        <v>27</v>
      </c>
      <c r="D63" s="87"/>
      <c r="E63" s="87"/>
      <c r="F63" s="87"/>
      <c r="G63" s="88"/>
      <c r="H63" s="65"/>
      <c r="I63" s="66"/>
      <c r="J63" s="66"/>
      <c r="K63" s="67"/>
    </row>
    <row r="64" spans="2:11" x14ac:dyDescent="0.35">
      <c r="B64" s="78"/>
      <c r="C64" s="80" t="s">
        <v>183</v>
      </c>
      <c r="D64" s="81"/>
      <c r="E64" s="81"/>
      <c r="F64" s="81"/>
      <c r="G64" s="82"/>
      <c r="H64" s="154" t="s">
        <v>7</v>
      </c>
      <c r="I64" s="155"/>
      <c r="J64" s="155"/>
      <c r="K64" s="156"/>
    </row>
    <row r="65" spans="2:11" ht="15" customHeight="1" x14ac:dyDescent="0.35">
      <c r="B65" s="78"/>
      <c r="C65" s="83"/>
      <c r="D65" s="84"/>
      <c r="E65" s="84"/>
      <c r="F65" s="84"/>
      <c r="G65" s="85"/>
      <c r="H65" s="90" t="s">
        <v>45</v>
      </c>
      <c r="I65" s="91"/>
      <c r="J65" s="91"/>
      <c r="K65" s="92"/>
    </row>
    <row r="66" spans="2:11" ht="15" thickBot="1" x14ac:dyDescent="0.4">
      <c r="B66" s="78"/>
      <c r="C66" s="86" t="s">
        <v>45</v>
      </c>
      <c r="D66" s="87"/>
      <c r="E66" s="87"/>
      <c r="F66" s="87"/>
      <c r="G66" s="88"/>
      <c r="H66" s="153"/>
      <c r="I66" s="91"/>
      <c r="J66" s="91"/>
      <c r="K66" s="92"/>
    </row>
    <row r="67" spans="2:11" x14ac:dyDescent="0.35">
      <c r="B67" s="78"/>
      <c r="C67" s="80" t="s">
        <v>195</v>
      </c>
      <c r="D67" s="81"/>
      <c r="E67" s="81"/>
      <c r="F67" s="81"/>
      <c r="G67" s="82"/>
      <c r="H67" s="90" t="s">
        <v>43</v>
      </c>
      <c r="I67" s="91"/>
      <c r="J67" s="91"/>
      <c r="K67" s="92"/>
    </row>
    <row r="68" spans="2:11" x14ac:dyDescent="0.35">
      <c r="B68" s="78"/>
      <c r="C68" s="83"/>
      <c r="D68" s="84"/>
      <c r="E68" s="84"/>
      <c r="F68" s="84"/>
      <c r="G68" s="85"/>
      <c r="H68" s="12"/>
      <c r="I68" s="13"/>
      <c r="J68" s="28"/>
      <c r="K68" s="17"/>
    </row>
    <row r="69" spans="2:11" ht="15" thickBot="1" x14ac:dyDescent="0.4">
      <c r="B69" s="78"/>
      <c r="C69" s="86" t="s">
        <v>43</v>
      </c>
      <c r="D69" s="87"/>
      <c r="E69" s="87"/>
      <c r="F69" s="87"/>
      <c r="G69" s="88"/>
      <c r="H69" s="157" t="s">
        <v>47</v>
      </c>
      <c r="I69" s="91"/>
      <c r="J69" s="91"/>
      <c r="K69" s="92"/>
    </row>
    <row r="70" spans="2:11" x14ac:dyDescent="0.35">
      <c r="B70" s="78"/>
      <c r="C70" s="80" t="s">
        <v>182</v>
      </c>
      <c r="D70" s="81"/>
      <c r="E70" s="81"/>
      <c r="F70" s="81"/>
      <c r="G70" s="82"/>
      <c r="H70" s="90" t="s">
        <v>28</v>
      </c>
      <c r="I70" s="91"/>
      <c r="J70" s="91"/>
      <c r="K70" s="92"/>
    </row>
    <row r="71" spans="2:11" x14ac:dyDescent="0.35">
      <c r="B71" s="78"/>
      <c r="C71" s="83"/>
      <c r="D71" s="84"/>
      <c r="E71" s="84"/>
      <c r="F71" s="84"/>
      <c r="G71" s="85"/>
      <c r="H71" s="90"/>
      <c r="I71" s="91"/>
      <c r="J71" s="91"/>
      <c r="K71" s="92"/>
    </row>
    <row r="72" spans="2:11" ht="15" thickBot="1" x14ac:dyDescent="0.4">
      <c r="B72" s="78"/>
      <c r="C72" s="86" t="s">
        <v>28</v>
      </c>
      <c r="D72" s="87"/>
      <c r="E72" s="87"/>
      <c r="F72" s="87"/>
      <c r="G72" s="88"/>
      <c r="H72" s="158" t="s">
        <v>44</v>
      </c>
      <c r="I72" s="91"/>
      <c r="J72" s="91"/>
      <c r="K72" s="92"/>
    </row>
    <row r="73" spans="2:11" x14ac:dyDescent="0.35">
      <c r="B73" s="78"/>
      <c r="C73" s="80" t="s">
        <v>184</v>
      </c>
      <c r="D73" s="81"/>
      <c r="E73" s="81"/>
      <c r="F73" s="81"/>
      <c r="G73" s="82"/>
      <c r="H73" s="12"/>
      <c r="I73" s="11"/>
      <c r="J73" s="11"/>
      <c r="K73" s="16"/>
    </row>
    <row r="74" spans="2:11" x14ac:dyDescent="0.35">
      <c r="B74" s="78"/>
      <c r="C74" s="83"/>
      <c r="D74" s="84"/>
      <c r="E74" s="84"/>
      <c r="F74" s="84"/>
      <c r="G74" s="85"/>
      <c r="H74" s="3"/>
      <c r="I74" s="3"/>
      <c r="J74" s="8"/>
      <c r="K74" s="9"/>
    </row>
    <row r="75" spans="2:11" ht="15" thickBot="1" x14ac:dyDescent="0.4">
      <c r="B75" s="79"/>
      <c r="C75" s="86" t="s">
        <v>37</v>
      </c>
      <c r="D75" s="87"/>
      <c r="E75" s="87"/>
      <c r="F75" s="87"/>
      <c r="G75" s="88"/>
      <c r="H75" s="4"/>
      <c r="I75" s="4"/>
      <c r="J75" s="4"/>
      <c r="K75" s="5"/>
    </row>
    <row r="76" spans="2:11" ht="4.1500000000000004" customHeight="1" x14ac:dyDescent="0.35"/>
  </sheetData>
  <mergeCells count="96">
    <mergeCell ref="C57:D57"/>
    <mergeCell ref="C58:D58"/>
    <mergeCell ref="B57:B58"/>
    <mergeCell ref="C55:D55"/>
    <mergeCell ref="E53:J53"/>
    <mergeCell ref="E54:J54"/>
    <mergeCell ref="E55:J55"/>
    <mergeCell ref="H66:K66"/>
    <mergeCell ref="H64:K64"/>
    <mergeCell ref="H67:K67"/>
    <mergeCell ref="C75:G75"/>
    <mergeCell ref="H69:K69"/>
    <mergeCell ref="H70:K70"/>
    <mergeCell ref="C73:G74"/>
    <mergeCell ref="C72:G72"/>
    <mergeCell ref="H72:K72"/>
    <mergeCell ref="H71:K71"/>
    <mergeCell ref="B40:D40"/>
    <mergeCell ref="B33:D33"/>
    <mergeCell ref="B32:K32"/>
    <mergeCell ref="B34:D34"/>
    <mergeCell ref="B37:D37"/>
    <mergeCell ref="B39:K39"/>
    <mergeCell ref="B35:D35"/>
    <mergeCell ref="B38:D38"/>
    <mergeCell ref="B36:D36"/>
    <mergeCell ref="B27:D27"/>
    <mergeCell ref="B28:K28"/>
    <mergeCell ref="B31:D31"/>
    <mergeCell ref="B29:D29"/>
    <mergeCell ref="B30:D30"/>
    <mergeCell ref="B26:D26"/>
    <mergeCell ref="B25:D25"/>
    <mergeCell ref="B21:K21"/>
    <mergeCell ref="B16:K16"/>
    <mergeCell ref="B19:D19"/>
    <mergeCell ref="B17:D17"/>
    <mergeCell ref="B18:D18"/>
    <mergeCell ref="B22:D22"/>
    <mergeCell ref="B23:D23"/>
    <mergeCell ref="B24:D24"/>
    <mergeCell ref="B2:K2"/>
    <mergeCell ref="B3:K3"/>
    <mergeCell ref="B4:K4"/>
    <mergeCell ref="J6:K6"/>
    <mergeCell ref="J9:K9"/>
    <mergeCell ref="C8:G8"/>
    <mergeCell ref="H7:K8"/>
    <mergeCell ref="H9:I9"/>
    <mergeCell ref="H5:K5"/>
    <mergeCell ref="B5:G5"/>
    <mergeCell ref="C9:G9"/>
    <mergeCell ref="C10:G10"/>
    <mergeCell ref="H6:I6"/>
    <mergeCell ref="C6:G6"/>
    <mergeCell ref="C7:G7"/>
    <mergeCell ref="B20:D20"/>
    <mergeCell ref="B15:D15"/>
    <mergeCell ref="H11:I11"/>
    <mergeCell ref="H12:K12"/>
    <mergeCell ref="B12:G12"/>
    <mergeCell ref="C11:G11"/>
    <mergeCell ref="B14:K14"/>
    <mergeCell ref="J11:K11"/>
    <mergeCell ref="B13:D13"/>
    <mergeCell ref="H61:K61"/>
    <mergeCell ref="H62:K63"/>
    <mergeCell ref="B48:D48"/>
    <mergeCell ref="B60:K60"/>
    <mergeCell ref="B59:K59"/>
    <mergeCell ref="B56:K56"/>
    <mergeCell ref="E57:J58"/>
    <mergeCell ref="B61:B75"/>
    <mergeCell ref="C67:G68"/>
    <mergeCell ref="C70:G71"/>
    <mergeCell ref="C63:G63"/>
    <mergeCell ref="C66:G66"/>
    <mergeCell ref="C69:G69"/>
    <mergeCell ref="C61:G62"/>
    <mergeCell ref="C64:G65"/>
    <mergeCell ref="H65:K65"/>
    <mergeCell ref="B41:D41"/>
    <mergeCell ref="B52:K52"/>
    <mergeCell ref="B53:B55"/>
    <mergeCell ref="C53:D53"/>
    <mergeCell ref="C54:D54"/>
    <mergeCell ref="B50:J50"/>
    <mergeCell ref="B51:D51"/>
    <mergeCell ref="E51:J51"/>
    <mergeCell ref="B42:D42"/>
    <mergeCell ref="B43:D43"/>
    <mergeCell ref="B44:D44"/>
    <mergeCell ref="B47:D47"/>
    <mergeCell ref="B45:D45"/>
    <mergeCell ref="B46:D46"/>
    <mergeCell ref="B49:K49"/>
  </mergeCells>
  <pageMargins left="0.7" right="0.7" top="0.75" bottom="0.75" header="0.3" footer="0.3"/>
  <pageSetup scale="84" orientation="portrait" r:id="rId1"/>
  <rowBreaks count="1" manualBreakCount="1">
    <brk id="3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Lists!$B$2:$B$92</xm:f>
          </x14:formula1>
          <xm:sqref>F17:F20 J17:J20 J22:J27 J29:J31 J33:J38 J40:J47 F40:F47 F33:F38 F29:F31 F22:F27</xm:sqref>
        </x14:dataValidation>
        <x14:dataValidation type="list" allowBlank="1" showInputMessage="1" showErrorMessage="1">
          <x14:formula1>
            <xm:f>Lists!$F$2:$F$6</xm:f>
          </x14:formula1>
          <xm:sqref>C11:G11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1"/>
  <sheetViews>
    <sheetView workbookViewId="0">
      <selection activeCell="B19" sqref="B19"/>
    </sheetView>
  </sheetViews>
  <sheetFormatPr defaultColWidth="8.7265625" defaultRowHeight="14.5" x14ac:dyDescent="0.35"/>
  <cols>
    <col min="1" max="1" width="4.54296875" customWidth="1"/>
    <col min="2" max="2" width="14" customWidth="1"/>
    <col min="3" max="3" width="14.54296875" customWidth="1"/>
    <col min="4" max="4" width="10.26953125" bestFit="1" customWidth="1"/>
    <col min="5" max="5" width="38.26953125" bestFit="1" customWidth="1"/>
  </cols>
  <sheetData>
    <row r="2" spans="2:5" x14ac:dyDescent="0.35">
      <c r="B2" s="42" t="s">
        <v>162</v>
      </c>
    </row>
    <row r="4" spans="2:5" x14ac:dyDescent="0.35">
      <c r="B4" s="40" t="s">
        <v>16</v>
      </c>
      <c r="C4" s="25" t="s">
        <v>155</v>
      </c>
      <c r="E4" s="42" t="s">
        <v>160</v>
      </c>
    </row>
    <row r="5" spans="2:5" x14ac:dyDescent="0.35">
      <c r="E5" t="s">
        <v>156</v>
      </c>
    </row>
    <row r="6" spans="2:5" x14ac:dyDescent="0.35">
      <c r="B6" s="40" t="s">
        <v>153</v>
      </c>
      <c r="C6" s="25" t="s">
        <v>152</v>
      </c>
      <c r="E6" t="s">
        <v>157</v>
      </c>
    </row>
    <row r="7" spans="2:5" x14ac:dyDescent="0.35">
      <c r="B7" s="25" t="s">
        <v>60</v>
      </c>
      <c r="C7" s="41">
        <v>3</v>
      </c>
    </row>
    <row r="8" spans="2:5" x14ac:dyDescent="0.35">
      <c r="B8" s="25" t="s">
        <v>58</v>
      </c>
      <c r="C8" s="41">
        <v>9</v>
      </c>
    </row>
    <row r="9" spans="2:5" x14ac:dyDescent="0.35">
      <c r="B9" s="25" t="s">
        <v>111</v>
      </c>
      <c r="C9" s="41">
        <v>5</v>
      </c>
    </row>
    <row r="10" spans="2:5" x14ac:dyDescent="0.35">
      <c r="B10" s="25" t="s">
        <v>113</v>
      </c>
      <c r="C10" s="41">
        <v>3</v>
      </c>
    </row>
    <row r="11" spans="2:5" x14ac:dyDescent="0.35">
      <c r="B11" s="25" t="s">
        <v>154</v>
      </c>
      <c r="C11" s="41">
        <v>20</v>
      </c>
    </row>
    <row r="14" spans="2:5" x14ac:dyDescent="0.35">
      <c r="B14" s="42" t="s">
        <v>163</v>
      </c>
    </row>
    <row r="16" spans="2:5" x14ac:dyDescent="0.35">
      <c r="B16" s="40" t="s">
        <v>16</v>
      </c>
      <c r="C16" s="25" t="s">
        <v>161</v>
      </c>
      <c r="E16" s="42" t="s">
        <v>164</v>
      </c>
    </row>
    <row r="17" spans="2:5" x14ac:dyDescent="0.35">
      <c r="E17" t="s">
        <v>165</v>
      </c>
    </row>
    <row r="18" spans="2:5" x14ac:dyDescent="0.35">
      <c r="B18" s="40" t="s">
        <v>153</v>
      </c>
      <c r="C18" s="25" t="s">
        <v>152</v>
      </c>
      <c r="E18" t="s">
        <v>166</v>
      </c>
    </row>
    <row r="19" spans="2:5" x14ac:dyDescent="0.35">
      <c r="B19" s="25" t="s">
        <v>48</v>
      </c>
      <c r="C19" s="41"/>
      <c r="E19" t="s">
        <v>167</v>
      </c>
    </row>
    <row r="20" spans="2:5" x14ac:dyDescent="0.35">
      <c r="B20" s="25" t="s">
        <v>112</v>
      </c>
      <c r="C20" s="41">
        <v>9</v>
      </c>
      <c r="E20" t="s">
        <v>168</v>
      </c>
    </row>
    <row r="21" spans="2:5" x14ac:dyDescent="0.35">
      <c r="B21" s="25" t="s">
        <v>116</v>
      </c>
      <c r="C21" s="41">
        <v>9</v>
      </c>
    </row>
    <row r="22" spans="2:5" x14ac:dyDescent="0.35">
      <c r="B22" s="25" t="s">
        <v>154</v>
      </c>
      <c r="C22" s="41">
        <v>18</v>
      </c>
    </row>
    <row r="42" spans="2:9" x14ac:dyDescent="0.35">
      <c r="B42" t="str">
        <f>POS!B13</f>
        <v>Courses</v>
      </c>
      <c r="C42" t="str">
        <f>POS!E13</f>
        <v>*Sem. Hours</v>
      </c>
      <c r="D42" t="str">
        <f>POS!F13</f>
        <v>Date Taken</v>
      </c>
      <c r="E42" t="str">
        <f>POS!G13</f>
        <v>Univ. Comp'd</v>
      </c>
      <c r="F42" t="str">
        <f>POS!H13</f>
        <v>Grade</v>
      </c>
      <c r="G42" t="str">
        <f>POS!I13</f>
        <v>Deg.</v>
      </c>
      <c r="H42" t="str">
        <f>POS!J13</f>
        <v>To-Be Comp'd</v>
      </c>
      <c r="I42" t="str">
        <f>POS!K13</f>
        <v>Remarks</v>
      </c>
    </row>
    <row r="43" spans="2:9" x14ac:dyDescent="0.35">
      <c r="B43" t="str">
        <f>POS!B17</f>
        <v>TBD</v>
      </c>
      <c r="C43">
        <f>POS!E17</f>
        <v>3</v>
      </c>
      <c r="D43">
        <f>IF(POS!F17="",POS!J17, POS!F17)</f>
        <v>0</v>
      </c>
      <c r="E43" t="e">
        <f>IF(POS!#REF!="",POS!K17, POS!#REF!)</f>
        <v>#REF!</v>
      </c>
      <c r="F43">
        <f>IF(POS!H17="",POS!L17, POS!H17)</f>
        <v>0</v>
      </c>
      <c r="G43" t="str">
        <f>IF(POS!I17="",POS!G17, POS!I17)</f>
        <v>PhD</v>
      </c>
      <c r="H43">
        <f>IF(POS!J17="",POS!M17, POS!J17)</f>
        <v>0</v>
      </c>
      <c r="I43">
        <f>POS!K17</f>
        <v>0</v>
      </c>
    </row>
    <row r="44" spans="2:9" x14ac:dyDescent="0.35">
      <c r="B44" t="str">
        <f>POS!B18</f>
        <v>TMD 6015 Legal Aspects of Industry</v>
      </c>
      <c r="C44">
        <f>POS!E18</f>
        <v>3</v>
      </c>
      <c r="D44">
        <f>IF(POS!F18="",POS!J18, POS!F18)</f>
        <v>0</v>
      </c>
      <c r="E44" t="e">
        <f>IF(POS!#REF!="",POS!K18, POS!#REF!)</f>
        <v>#REF!</v>
      </c>
      <c r="F44">
        <f>IF(POS!H18="",POS!L18, POS!H18)</f>
        <v>0</v>
      </c>
      <c r="G44" t="str">
        <f>IF(POS!I18="",POS!G18, POS!I18)</f>
        <v>PhD</v>
      </c>
      <c r="H44">
        <f>IF(POS!J18="",POS!M18, POS!J18)</f>
        <v>0</v>
      </c>
      <c r="I44">
        <f>POS!K18</f>
        <v>0</v>
      </c>
    </row>
    <row r="45" spans="2:9" x14ac:dyDescent="0.35">
      <c r="B45" t="str">
        <f>POS!B19</f>
        <v xml:space="preserve">IndM 5020 International Technology Management </v>
      </c>
      <c r="C45">
        <f>POS!E19</f>
        <v>3</v>
      </c>
      <c r="D45">
        <f>IF(POS!F19="",POS!J19, POS!F19)</f>
        <v>0</v>
      </c>
      <c r="E45" t="e">
        <f>IF(POS!#REF!="",POS!K19, POS!#REF!)</f>
        <v>#REF!</v>
      </c>
      <c r="F45">
        <f>IF(POS!H19="",POS!L19, POS!H19)</f>
        <v>0</v>
      </c>
      <c r="G45" t="str">
        <f>IF(POS!I19="",POS!G19, POS!I19)</f>
        <v>PhD</v>
      </c>
      <c r="H45">
        <f>IF(POS!J19="",POS!M19, POS!J19)</f>
        <v>0</v>
      </c>
      <c r="I45">
        <f>POS!K19</f>
        <v>0</v>
      </c>
    </row>
    <row r="46" spans="2:9" x14ac:dyDescent="0.35">
      <c r="B46" t="str">
        <f>POS!B20</f>
        <v>ITEC 7050 Strategies for Technology Management &amp; Communication</v>
      </c>
      <c r="C46">
        <f>POS!E20</f>
        <v>3</v>
      </c>
      <c r="D46">
        <f>IF(POS!F20="",POS!J20, POS!F20)</f>
        <v>0</v>
      </c>
      <c r="E46" t="e">
        <f>IF(POS!#REF!="",POS!K20, POS!#REF!)</f>
        <v>#REF!</v>
      </c>
      <c r="F46">
        <f>IF(POS!H20="",POS!L20, POS!H20)</f>
        <v>0</v>
      </c>
      <c r="G46" t="str">
        <f>IF(POS!I20="",POS!G20, POS!I20)</f>
        <v>PhD</v>
      </c>
      <c r="H46">
        <f>IF(POS!J20="",POS!M20, POS!J20)</f>
        <v>0</v>
      </c>
      <c r="I46">
        <f>POS!K20</f>
        <v>0</v>
      </c>
    </row>
    <row r="47" spans="2:9" x14ac:dyDescent="0.35">
      <c r="B47" t="str">
        <f>POS!B22</f>
        <v>ICTN 6810 Communication Technology</v>
      </c>
      <c r="C47">
        <f>POS!E22</f>
        <v>3</v>
      </c>
      <c r="D47">
        <f>IF(POS!F22="",POS!J22,POS!F22)</f>
        <v>0</v>
      </c>
      <c r="E47" t="e">
        <f>IF(POS!#REF!="",POS!K22,POS!#REF!)</f>
        <v>#REF!</v>
      </c>
      <c r="F47">
        <f>IF(POS!H22="",POS!L22,POS!H22)</f>
        <v>0</v>
      </c>
      <c r="G47" t="str">
        <f>IF(POS!I22="",POS!G22,POS!I22)</f>
        <v>PhD</v>
      </c>
      <c r="H47">
        <f>IF(POS!J22="",POS!M22,POS!J22)</f>
        <v>0</v>
      </c>
      <c r="I47">
        <f>POS!K22</f>
        <v>0</v>
      </c>
    </row>
    <row r="48" spans="2:9" x14ac:dyDescent="0.35">
      <c r="B48" t="str">
        <f>POS!B23</f>
        <v>ECT 635/735 Network Service Administration</v>
      </c>
      <c r="C48">
        <f>POS!E23</f>
        <v>3</v>
      </c>
      <c r="D48">
        <f>IF(POS!F23="",POS!J23,POS!F23)</f>
        <v>0</v>
      </c>
      <c r="E48" t="e">
        <f>IF(POS!#REF!="",POS!K23,POS!#REF!)</f>
        <v>#REF!</v>
      </c>
      <c r="F48">
        <f>IF(POS!H23="",POS!L23,POS!H23)</f>
        <v>0</v>
      </c>
      <c r="G48" t="str">
        <f>IF(POS!I23="",POS!G23,POS!I23)</f>
        <v>PhD</v>
      </c>
      <c r="H48">
        <f>IF(POS!J23="",POS!M23,POS!J23)</f>
        <v>0</v>
      </c>
      <c r="I48">
        <f>POS!K23</f>
        <v>0</v>
      </c>
    </row>
    <row r="49" spans="2:9" x14ac:dyDescent="0.35">
      <c r="B49" t="str">
        <f>POS!B24</f>
        <v>ECT 631 – Local Area Networks</v>
      </c>
      <c r="C49">
        <f>POS!E24</f>
        <v>3</v>
      </c>
      <c r="D49">
        <f>IF(POS!F24="",POS!J24,POS!F24)</f>
        <v>0</v>
      </c>
      <c r="E49" t="e">
        <f>IF(POS!#REF!="",POS!K24,POS!#REF!)</f>
        <v>#REF!</v>
      </c>
      <c r="F49">
        <f>IF(POS!H24="",POS!L24,POS!H24)</f>
        <v>0</v>
      </c>
      <c r="G49" t="str">
        <f>IF(POS!I24="",POS!G24,POS!I24)</f>
        <v>PhD</v>
      </c>
      <c r="H49">
        <f>IF(POS!J24="",POS!M24,POS!J24)</f>
        <v>0</v>
      </c>
      <c r="I49">
        <f>POS!K24</f>
        <v>0</v>
      </c>
    </row>
    <row r="50" spans="2:9" x14ac:dyDescent="0.35">
      <c r="B50" t="str">
        <f>POS!B25</f>
        <v xml:space="preserve">ECT 633 – Information Security Management </v>
      </c>
      <c r="C50">
        <f>POS!E25</f>
        <v>3</v>
      </c>
      <c r="D50">
        <f>IF(POS!F25="",POS!J25,POS!F25)</f>
        <v>0</v>
      </c>
      <c r="E50" t="e">
        <f>IF(POS!#REF!="",POS!K25,POS!#REF!)</f>
        <v>#REF!</v>
      </c>
      <c r="F50">
        <f>IF(POS!H25="",POS!L25,POS!H25)</f>
        <v>0</v>
      </c>
      <c r="G50" t="str">
        <f>IF(POS!I25="",POS!G25,POS!I25)</f>
        <v>PhD</v>
      </c>
      <c r="H50">
        <f>IF(POS!J25="",POS!M25,POS!J25)</f>
        <v>0</v>
      </c>
      <c r="I50">
        <f>POS!K25</f>
        <v>0</v>
      </c>
    </row>
    <row r="51" spans="2:9" x14ac:dyDescent="0.35">
      <c r="B51" t="str">
        <f>POS!B26</f>
        <v>ECT 6823-601 Information Security Mgmt</v>
      </c>
      <c r="C51">
        <f>POS!E26</f>
        <v>3</v>
      </c>
      <c r="D51">
        <f>IF(POS!F26="",POS!J26,POS!F26)</f>
        <v>0</v>
      </c>
      <c r="E51" t="e">
        <f>IF(POS!#REF!="",POS!K26,POS!#REF!)</f>
        <v>#REF!</v>
      </c>
      <c r="F51">
        <f>IF(POS!H26="",POS!L26,POS!H26)</f>
        <v>0</v>
      </c>
      <c r="G51" t="str">
        <f>IF(POS!I26="",POS!G26,POS!I26)</f>
        <v>PhD</v>
      </c>
      <c r="H51">
        <f>IF(POS!J26="",POS!M26,POS!J26)</f>
        <v>0</v>
      </c>
      <c r="I51">
        <f>POS!K26</f>
        <v>0</v>
      </c>
    </row>
    <row r="52" spans="2:9" x14ac:dyDescent="0.35">
      <c r="B52" t="str">
        <f>POS!B27</f>
        <v>ICTN 6878 Legal &amp; Ethical Issues in Inf Tech</v>
      </c>
      <c r="C52">
        <f>POS!E27</f>
        <v>3</v>
      </c>
      <c r="D52">
        <f>IF(POS!F27="",POS!J27,POS!F27)</f>
        <v>0</v>
      </c>
      <c r="E52" t="e">
        <f>IF(POS!#REF!="",POS!K27,POS!#REF!)</f>
        <v>#REF!</v>
      </c>
      <c r="F52">
        <f>IF(POS!H27="",POS!L27,POS!H27)</f>
        <v>0</v>
      </c>
      <c r="G52" t="str">
        <f>IF(POS!I27="",POS!G27,POS!I27)</f>
        <v>PhD</v>
      </c>
      <c r="H52">
        <f>IF(POS!J27="",POS!M27,POS!J27)</f>
        <v>0</v>
      </c>
      <c r="I52">
        <f>POS!K27</f>
        <v>0</v>
      </c>
    </row>
    <row r="53" spans="2:9" x14ac:dyDescent="0.35">
      <c r="B53" t="str">
        <f>POS!B29</f>
        <v>Elective/Internship/Project</v>
      </c>
      <c r="C53">
        <f>POS!E29</f>
        <v>3</v>
      </c>
      <c r="D53">
        <f>IF(POS!F29="",POS!J29,POS!F29)</f>
        <v>0</v>
      </c>
      <c r="E53" t="str">
        <f>IF(POS!G29="",POS!K29,POS!G29)</f>
        <v xml:space="preserve"> </v>
      </c>
      <c r="F53">
        <f>IF(POS!H29="",POS!L29,POS!H29)</f>
        <v>0</v>
      </c>
      <c r="G53" t="str">
        <f>IF(POS!I29="",POS!#REF!,POS!I29)</f>
        <v>PhD</v>
      </c>
      <c r="H53">
        <f>IF(POS!J29="",POS!M29,POS!J29)</f>
        <v>0</v>
      </c>
      <c r="I53">
        <f>POS!K29</f>
        <v>0</v>
      </c>
    </row>
    <row r="54" spans="2:9" x14ac:dyDescent="0.35">
      <c r="B54" t="str">
        <f>POS!B30</f>
        <v>Elective/Internship/Project</v>
      </c>
      <c r="C54">
        <f>POS!E30</f>
        <v>3</v>
      </c>
      <c r="D54">
        <f>IF(POS!F30="",POS!J30,POS!F30)</f>
        <v>0</v>
      </c>
      <c r="E54" t="str">
        <f>IF(POS!G30="",POS!K30,POS!G30)</f>
        <v xml:space="preserve"> </v>
      </c>
      <c r="F54">
        <f>IF(POS!H30="",POS!L30,POS!H30)</f>
        <v>0</v>
      </c>
      <c r="G54" t="str">
        <f>IF(POS!I30="",POS!#REF!,POS!I30)</f>
        <v>PhD</v>
      </c>
      <c r="H54">
        <f>IF(POS!J30="",POS!M30,POS!J30)</f>
        <v>0</v>
      </c>
      <c r="I54">
        <f>POS!K30</f>
        <v>0</v>
      </c>
    </row>
    <row r="55" spans="2:9" x14ac:dyDescent="0.35">
      <c r="B55" t="str">
        <f>POS!B31</f>
        <v>Elective/Internship/Project/Master's Course</v>
      </c>
      <c r="C55">
        <f>POS!E31</f>
        <v>3</v>
      </c>
      <c r="D55">
        <f>IF(POS!F31="",POS!J31,POS!F31)</f>
        <v>0</v>
      </c>
      <c r="E55" t="str">
        <f>IF(POS!G31="",POS!K31,POS!G31)</f>
        <v xml:space="preserve"> </v>
      </c>
      <c r="F55">
        <f>IF(POS!H31="",POS!L31,POS!H31)</f>
        <v>0</v>
      </c>
      <c r="G55" t="e">
        <f>IF(POS!I31="",POS!#REF!,POS!I31)</f>
        <v>#REF!</v>
      </c>
      <c r="H55">
        <f>IF(POS!J31="",POS!M31,POS!J31)</f>
        <v>0</v>
      </c>
      <c r="I55">
        <f>POS!K31</f>
        <v>0</v>
      </c>
    </row>
    <row r="56" spans="2:9" x14ac:dyDescent="0.35">
      <c r="B56" t="str">
        <f>POS!B33</f>
        <v>COT 702 Advanced Technological Research Methods</v>
      </c>
      <c r="C56">
        <f>POS!E33</f>
        <v>3</v>
      </c>
      <c r="D56">
        <f>IF(POS!F33="",POS!J33,POS!F33)</f>
        <v>0</v>
      </c>
      <c r="E56" t="str">
        <f>IF(POS!G33="",POS!K33,POS!G33)</f>
        <v>ISU</v>
      </c>
      <c r="F56">
        <f>IF(POS!H33="",POS!L33,POS!H33)</f>
        <v>0</v>
      </c>
      <c r="G56" t="str">
        <f>IF(POS!I33="",POS!#REF!,POS!I33)</f>
        <v>PhD</v>
      </c>
      <c r="H56">
        <f>IF(POS!J33="",POS!M33,POS!J33)</f>
        <v>0</v>
      </c>
      <c r="I56">
        <f>POS!K33</f>
        <v>0</v>
      </c>
    </row>
    <row r="57" spans="2:9" x14ac:dyDescent="0.35">
      <c r="B57" t="str">
        <f>POS!B34</f>
        <v>COT 703 Advanced Statistical Analysis in Technology</v>
      </c>
      <c r="C57">
        <f>POS!E34</f>
        <v>3</v>
      </c>
      <c r="D57">
        <f>IF(POS!F34="",POS!J34,POS!F34)</f>
        <v>0</v>
      </c>
      <c r="E57" t="str">
        <f>IF(POS!G34="",POS!K34,POS!G34)</f>
        <v>ISU</v>
      </c>
      <c r="F57">
        <f>IF(POS!H34="",POS!L34,POS!H34)</f>
        <v>0</v>
      </c>
      <c r="G57" t="str">
        <f>IF(POS!I34="",POS!#REF!,POS!I34)</f>
        <v>PhD</v>
      </c>
      <c r="H57">
        <f>IF(POS!J34="",POS!M34,POS!J34)</f>
        <v>0</v>
      </c>
      <c r="I57">
        <f>POS!K34</f>
        <v>0</v>
      </c>
    </row>
    <row r="58" spans="2:9" x14ac:dyDescent="0.35">
      <c r="B58" t="str">
        <f>POS!B35</f>
        <v>COT 710 Research Residency Orientation Seminar</v>
      </c>
      <c r="C58">
        <f>POS!E35</f>
        <v>1</v>
      </c>
      <c r="D58">
        <f>IF(POS!F35="",POS!J35,POS!F35)</f>
        <v>0</v>
      </c>
      <c r="E58" t="str">
        <f>IF(POS!G35="",POS!K35,POS!G35)</f>
        <v>ISU</v>
      </c>
      <c r="F58">
        <f>IF(POS!H35="",POS!L35,POS!H35)</f>
        <v>0</v>
      </c>
      <c r="G58" t="str">
        <f>IF(POS!I35="",POS!#REF!,POS!I35)</f>
        <v>PhD</v>
      </c>
      <c r="H58">
        <f>IF(POS!J35="",POS!M35,POS!J35)</f>
        <v>0</v>
      </c>
      <c r="I58">
        <f>POS!K35</f>
        <v>0</v>
      </c>
    </row>
    <row r="59" spans="2:9" x14ac:dyDescent="0.35">
      <c r="B59" t="str">
        <f>POS!B36</f>
        <v>COT 711 Research Residency Seminar</v>
      </c>
      <c r="C59">
        <f>POS!E36</f>
        <v>2</v>
      </c>
      <c r="D59">
        <f>IF(POS!F36="",POS!J36,POS!F36)</f>
        <v>0</v>
      </c>
      <c r="E59" t="str">
        <f>IF(POS!G36="",POS!K36,POS!G36)</f>
        <v>ISU</v>
      </c>
      <c r="F59">
        <f>IF(POS!H36="",POS!L36,POS!H36)</f>
        <v>0</v>
      </c>
      <c r="G59" t="str">
        <f>IF(POS!I36="",POS!#REF!,POS!I36)</f>
        <v>PhD</v>
      </c>
      <c r="H59">
        <f>IF(POS!J36="",POS!M36,POS!J36)</f>
        <v>0</v>
      </c>
      <c r="I59">
        <f>POS!K36</f>
        <v>0</v>
      </c>
    </row>
    <row r="60" spans="2:9" x14ac:dyDescent="0.35">
      <c r="B60" t="str">
        <f>POS!B37</f>
        <v>Dissertation (9 semester credits taken at ISU):</v>
      </c>
      <c r="C60">
        <f>POS!E37</f>
        <v>9</v>
      </c>
      <c r="D60">
        <f>IF(POS!F37="",POS!J37,POS!F37)</f>
        <v>0</v>
      </c>
      <c r="E60" t="str">
        <f>IF(POS!G37="",POS!K37,POS!G37)</f>
        <v>ISU</v>
      </c>
      <c r="F60">
        <f>IF(POS!H37="",POS!L37,POS!H37)</f>
        <v>0</v>
      </c>
      <c r="G60" t="str">
        <f>IF(POS!I37="",POS!#REF!,POS!I37)</f>
        <v>PhD</v>
      </c>
      <c r="H60">
        <f>IF(POS!J37="",POS!M37,POS!J37)</f>
        <v>0</v>
      </c>
      <c r="I60">
        <f>POS!K37</f>
        <v>0</v>
      </c>
    </row>
    <row r="61" spans="2:9" x14ac:dyDescent="0.35">
      <c r="B61" t="str">
        <f>POS!B38</f>
        <v>Dissertation (9 semester credits taken at Home University of Dissertation Chair):</v>
      </c>
      <c r="C61">
        <f>POS!E38</f>
        <v>9</v>
      </c>
      <c r="D61">
        <f>IF(POS!F38="",POS!J38,POS!F38)</f>
        <v>0</v>
      </c>
      <c r="E61" t="str">
        <f>IF(POS!G38="",POS!K38,POS!G38)</f>
        <v xml:space="preserve"> </v>
      </c>
      <c r="F61">
        <f>IF(POS!H38="",POS!L38,POS!H38)</f>
        <v>0</v>
      </c>
      <c r="G61" t="str">
        <f>IF(POS!I38="",POS!#REF!,POS!I38)</f>
        <v>PhD</v>
      </c>
      <c r="H61">
        <f>IF(POS!J38="",POS!M38,POS!J38)</f>
        <v>0</v>
      </c>
      <c r="I61">
        <f>POS!K38</f>
        <v>0</v>
      </c>
    </row>
  </sheetData>
  <dataConsolidate/>
  <conditionalFormatting pivot="1" sqref="C7:C10">
    <cfRule type="cellIs" dxfId="3" priority="4" operator="greaterThanOrEqual">
      <formula>9</formula>
    </cfRule>
  </conditionalFormatting>
  <conditionalFormatting pivot="1" sqref="C7:C11">
    <cfRule type="cellIs" dxfId="2" priority="3" operator="greaterThanOrEqual">
      <formula>18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2"/>
  <sheetViews>
    <sheetView topLeftCell="A16" workbookViewId="0">
      <selection activeCell="C19" sqref="C19"/>
    </sheetView>
  </sheetViews>
  <sheetFormatPr defaultColWidth="8.7265625" defaultRowHeight="10" x14ac:dyDescent="0.2"/>
  <cols>
    <col min="1" max="2" width="8.7265625" style="43"/>
    <col min="3" max="3" width="10.7265625" style="43" bestFit="1" customWidth="1"/>
    <col min="4" max="5" width="8.7265625" style="43"/>
    <col min="6" max="6" width="17.81640625" style="43" bestFit="1" customWidth="1"/>
    <col min="7" max="16384" width="8.7265625" style="43"/>
  </cols>
  <sheetData>
    <row r="2" spans="2:6" x14ac:dyDescent="0.2">
      <c r="B2" s="43" t="s">
        <v>66</v>
      </c>
      <c r="C2" s="43" t="s">
        <v>155</v>
      </c>
      <c r="D2" s="43" t="s">
        <v>158</v>
      </c>
      <c r="E2" s="43" t="s">
        <v>50</v>
      </c>
      <c r="F2" s="43" t="s">
        <v>169</v>
      </c>
    </row>
    <row r="3" spans="2:6" x14ac:dyDescent="0.2">
      <c r="B3" s="43" t="s">
        <v>65</v>
      </c>
      <c r="C3" s="43" t="s">
        <v>161</v>
      </c>
      <c r="D3" s="43" t="s">
        <v>159</v>
      </c>
      <c r="E3" s="43" t="s">
        <v>52</v>
      </c>
      <c r="F3" s="43" t="s">
        <v>171</v>
      </c>
    </row>
    <row r="4" spans="2:6" x14ac:dyDescent="0.2">
      <c r="B4" s="43" t="s">
        <v>67</v>
      </c>
      <c r="C4" s="43" t="s">
        <v>173</v>
      </c>
      <c r="E4" s="43" t="s">
        <v>53</v>
      </c>
      <c r="F4" s="43" t="s">
        <v>170</v>
      </c>
    </row>
    <row r="5" spans="2:6" x14ac:dyDescent="0.2">
      <c r="B5" s="43" t="s">
        <v>69</v>
      </c>
      <c r="E5" s="43" t="s">
        <v>54</v>
      </c>
      <c r="F5" s="43" t="s">
        <v>172</v>
      </c>
    </row>
    <row r="6" spans="2:6" x14ac:dyDescent="0.2">
      <c r="B6" s="43" t="s">
        <v>68</v>
      </c>
      <c r="E6" s="43" t="s">
        <v>48</v>
      </c>
      <c r="F6" s="43" t="s">
        <v>49</v>
      </c>
    </row>
    <row r="7" spans="2:6" x14ac:dyDescent="0.2">
      <c r="B7" s="43" t="s">
        <v>70</v>
      </c>
    </row>
    <row r="8" spans="2:6" x14ac:dyDescent="0.2">
      <c r="B8" s="43" t="s">
        <v>72</v>
      </c>
    </row>
    <row r="9" spans="2:6" x14ac:dyDescent="0.2">
      <c r="B9" s="43" t="s">
        <v>71</v>
      </c>
    </row>
    <row r="10" spans="2:6" x14ac:dyDescent="0.2">
      <c r="B10" s="43" t="s">
        <v>73</v>
      </c>
    </row>
    <row r="11" spans="2:6" x14ac:dyDescent="0.2">
      <c r="B11" s="43" t="s">
        <v>75</v>
      </c>
    </row>
    <row r="12" spans="2:6" x14ac:dyDescent="0.2">
      <c r="B12" s="43" t="s">
        <v>74</v>
      </c>
    </row>
    <row r="13" spans="2:6" x14ac:dyDescent="0.2">
      <c r="B13" s="43" t="s">
        <v>76</v>
      </c>
    </row>
    <row r="14" spans="2:6" x14ac:dyDescent="0.2">
      <c r="B14" s="43" t="s">
        <v>78</v>
      </c>
    </row>
    <row r="15" spans="2:6" x14ac:dyDescent="0.2">
      <c r="B15" s="43" t="s">
        <v>77</v>
      </c>
    </row>
    <row r="16" spans="2:6" x14ac:dyDescent="0.2">
      <c r="B16" s="43" t="s">
        <v>79</v>
      </c>
    </row>
    <row r="17" spans="2:2" x14ac:dyDescent="0.2">
      <c r="B17" s="43" t="s">
        <v>81</v>
      </c>
    </row>
    <row r="18" spans="2:2" x14ac:dyDescent="0.2">
      <c r="B18" s="43" t="s">
        <v>80</v>
      </c>
    </row>
    <row r="19" spans="2:2" x14ac:dyDescent="0.2">
      <c r="B19" s="43" t="s">
        <v>82</v>
      </c>
    </row>
    <row r="20" spans="2:2" x14ac:dyDescent="0.2">
      <c r="B20" s="43" t="s">
        <v>84</v>
      </c>
    </row>
    <row r="21" spans="2:2" x14ac:dyDescent="0.2">
      <c r="B21" s="43" t="s">
        <v>83</v>
      </c>
    </row>
    <row r="22" spans="2:2" x14ac:dyDescent="0.2">
      <c r="B22" s="43" t="s">
        <v>85</v>
      </c>
    </row>
    <row r="23" spans="2:2" x14ac:dyDescent="0.2">
      <c r="B23" s="43" t="s">
        <v>87</v>
      </c>
    </row>
    <row r="24" spans="2:2" x14ac:dyDescent="0.2">
      <c r="B24" s="43" t="s">
        <v>86</v>
      </c>
    </row>
    <row r="25" spans="2:2" x14ac:dyDescent="0.2">
      <c r="B25" s="43" t="s">
        <v>88</v>
      </c>
    </row>
    <row r="26" spans="2:2" x14ac:dyDescent="0.2">
      <c r="B26" s="43" t="s">
        <v>90</v>
      </c>
    </row>
    <row r="27" spans="2:2" x14ac:dyDescent="0.2">
      <c r="B27" s="43" t="s">
        <v>89</v>
      </c>
    </row>
    <row r="28" spans="2:2" x14ac:dyDescent="0.2">
      <c r="B28" s="43" t="s">
        <v>91</v>
      </c>
    </row>
    <row r="29" spans="2:2" x14ac:dyDescent="0.2">
      <c r="B29" s="43" t="s">
        <v>93</v>
      </c>
    </row>
    <row r="30" spans="2:2" x14ac:dyDescent="0.2">
      <c r="B30" s="43" t="s">
        <v>92</v>
      </c>
    </row>
    <row r="31" spans="2:2" x14ac:dyDescent="0.2">
      <c r="B31" s="43" t="s">
        <v>94</v>
      </c>
    </row>
    <row r="32" spans="2:2" x14ac:dyDescent="0.2">
      <c r="B32" s="43" t="s">
        <v>96</v>
      </c>
    </row>
    <row r="33" spans="2:2" x14ac:dyDescent="0.2">
      <c r="B33" s="43" t="s">
        <v>95</v>
      </c>
    </row>
    <row r="34" spans="2:2" x14ac:dyDescent="0.2">
      <c r="B34" s="43" t="s">
        <v>97</v>
      </c>
    </row>
    <row r="35" spans="2:2" x14ac:dyDescent="0.2">
      <c r="B35" s="43" t="s">
        <v>99</v>
      </c>
    </row>
    <row r="36" spans="2:2" x14ac:dyDescent="0.2">
      <c r="B36" s="43" t="s">
        <v>98</v>
      </c>
    </row>
    <row r="37" spans="2:2" x14ac:dyDescent="0.2">
      <c r="B37" s="43" t="s">
        <v>100</v>
      </c>
    </row>
    <row r="38" spans="2:2" x14ac:dyDescent="0.2">
      <c r="B38" s="43" t="s">
        <v>102</v>
      </c>
    </row>
    <row r="39" spans="2:2" x14ac:dyDescent="0.2">
      <c r="B39" s="43" t="s">
        <v>101</v>
      </c>
    </row>
    <row r="40" spans="2:2" x14ac:dyDescent="0.2">
      <c r="B40" s="43" t="s">
        <v>103</v>
      </c>
    </row>
    <row r="41" spans="2:2" x14ac:dyDescent="0.2">
      <c r="B41" s="43" t="s">
        <v>105</v>
      </c>
    </row>
    <row r="42" spans="2:2" x14ac:dyDescent="0.2">
      <c r="B42" s="43" t="s">
        <v>104</v>
      </c>
    </row>
    <row r="43" spans="2:2" x14ac:dyDescent="0.2">
      <c r="B43" s="43" t="s">
        <v>106</v>
      </c>
    </row>
    <row r="44" spans="2:2" x14ac:dyDescent="0.2">
      <c r="B44" s="43" t="s">
        <v>108</v>
      </c>
    </row>
    <row r="45" spans="2:2" x14ac:dyDescent="0.2">
      <c r="B45" s="43" t="s">
        <v>107</v>
      </c>
    </row>
    <row r="46" spans="2:2" x14ac:dyDescent="0.2">
      <c r="B46" s="43" t="s">
        <v>109</v>
      </c>
    </row>
    <row r="47" spans="2:2" x14ac:dyDescent="0.2">
      <c r="B47" s="43" t="s">
        <v>56</v>
      </c>
    </row>
    <row r="48" spans="2:2" x14ac:dyDescent="0.2">
      <c r="B48" s="43" t="s">
        <v>59</v>
      </c>
    </row>
    <row r="49" spans="2:2" x14ac:dyDescent="0.2">
      <c r="B49" s="43" t="s">
        <v>110</v>
      </c>
    </row>
    <row r="50" spans="2:2" x14ac:dyDescent="0.2">
      <c r="B50" s="43" t="s">
        <v>58</v>
      </c>
    </row>
    <row r="51" spans="2:2" x14ac:dyDescent="0.2">
      <c r="B51" s="43" t="s">
        <v>111</v>
      </c>
    </row>
    <row r="52" spans="2:2" x14ac:dyDescent="0.2">
      <c r="B52" s="43" t="s">
        <v>60</v>
      </c>
    </row>
    <row r="53" spans="2:2" x14ac:dyDescent="0.2">
      <c r="B53" s="43" t="s">
        <v>113</v>
      </c>
    </row>
    <row r="54" spans="2:2" x14ac:dyDescent="0.2">
      <c r="B54" s="43" t="s">
        <v>112</v>
      </c>
    </row>
    <row r="55" spans="2:2" x14ac:dyDescent="0.2">
      <c r="B55" s="43" t="s">
        <v>114</v>
      </c>
    </row>
    <row r="56" spans="2:2" x14ac:dyDescent="0.2">
      <c r="B56" s="43" t="s">
        <v>116</v>
      </c>
    </row>
    <row r="57" spans="2:2" x14ac:dyDescent="0.2">
      <c r="B57" s="43" t="s">
        <v>115</v>
      </c>
    </row>
    <row r="58" spans="2:2" x14ac:dyDescent="0.2">
      <c r="B58" s="43" t="s">
        <v>117</v>
      </c>
    </row>
    <row r="59" spans="2:2" x14ac:dyDescent="0.2">
      <c r="B59" s="43" t="s">
        <v>119</v>
      </c>
    </row>
    <row r="60" spans="2:2" x14ac:dyDescent="0.2">
      <c r="B60" s="43" t="s">
        <v>118</v>
      </c>
    </row>
    <row r="61" spans="2:2" x14ac:dyDescent="0.2">
      <c r="B61" s="43" t="s">
        <v>120</v>
      </c>
    </row>
    <row r="62" spans="2:2" x14ac:dyDescent="0.2">
      <c r="B62" s="43" t="s">
        <v>122</v>
      </c>
    </row>
    <row r="63" spans="2:2" x14ac:dyDescent="0.2">
      <c r="B63" s="43" t="s">
        <v>121</v>
      </c>
    </row>
    <row r="64" spans="2:2" x14ac:dyDescent="0.2">
      <c r="B64" s="43" t="s">
        <v>123</v>
      </c>
    </row>
    <row r="65" spans="2:2" x14ac:dyDescent="0.2">
      <c r="B65" s="43" t="s">
        <v>125</v>
      </c>
    </row>
    <row r="66" spans="2:2" x14ac:dyDescent="0.2">
      <c r="B66" s="43" t="s">
        <v>124</v>
      </c>
    </row>
    <row r="67" spans="2:2" x14ac:dyDescent="0.2">
      <c r="B67" s="43" t="s">
        <v>126</v>
      </c>
    </row>
    <row r="68" spans="2:2" x14ac:dyDescent="0.2">
      <c r="B68" s="43" t="s">
        <v>128</v>
      </c>
    </row>
    <row r="69" spans="2:2" x14ac:dyDescent="0.2">
      <c r="B69" s="43" t="s">
        <v>127</v>
      </c>
    </row>
    <row r="70" spans="2:2" x14ac:dyDescent="0.2">
      <c r="B70" s="43" t="s">
        <v>129</v>
      </c>
    </row>
    <row r="71" spans="2:2" x14ac:dyDescent="0.2">
      <c r="B71" s="43" t="s">
        <v>131</v>
      </c>
    </row>
    <row r="72" spans="2:2" x14ac:dyDescent="0.2">
      <c r="B72" s="43" t="s">
        <v>130</v>
      </c>
    </row>
    <row r="73" spans="2:2" x14ac:dyDescent="0.2">
      <c r="B73" s="43" t="s">
        <v>132</v>
      </c>
    </row>
    <row r="74" spans="2:2" x14ac:dyDescent="0.2">
      <c r="B74" s="43" t="s">
        <v>134</v>
      </c>
    </row>
    <row r="75" spans="2:2" x14ac:dyDescent="0.2">
      <c r="B75" s="43" t="s">
        <v>133</v>
      </c>
    </row>
    <row r="76" spans="2:2" x14ac:dyDescent="0.2">
      <c r="B76" s="43" t="s">
        <v>135</v>
      </c>
    </row>
    <row r="77" spans="2:2" x14ac:dyDescent="0.2">
      <c r="B77" s="43" t="s">
        <v>137</v>
      </c>
    </row>
    <row r="78" spans="2:2" x14ac:dyDescent="0.2">
      <c r="B78" s="43" t="s">
        <v>136</v>
      </c>
    </row>
    <row r="79" spans="2:2" x14ac:dyDescent="0.2">
      <c r="B79" s="43" t="s">
        <v>138</v>
      </c>
    </row>
    <row r="80" spans="2:2" x14ac:dyDescent="0.2">
      <c r="B80" s="43" t="s">
        <v>140</v>
      </c>
    </row>
    <row r="81" spans="2:2" x14ac:dyDescent="0.2">
      <c r="B81" s="43" t="s">
        <v>139</v>
      </c>
    </row>
    <row r="82" spans="2:2" x14ac:dyDescent="0.2">
      <c r="B82" s="43" t="s">
        <v>141</v>
      </c>
    </row>
    <row r="83" spans="2:2" x14ac:dyDescent="0.2">
      <c r="B83" s="43" t="s">
        <v>143</v>
      </c>
    </row>
    <row r="84" spans="2:2" x14ac:dyDescent="0.2">
      <c r="B84" s="43" t="s">
        <v>142</v>
      </c>
    </row>
    <row r="85" spans="2:2" x14ac:dyDescent="0.2">
      <c r="B85" s="43" t="s">
        <v>144</v>
      </c>
    </row>
    <row r="86" spans="2:2" x14ac:dyDescent="0.2">
      <c r="B86" s="43" t="s">
        <v>146</v>
      </c>
    </row>
    <row r="87" spans="2:2" x14ac:dyDescent="0.2">
      <c r="B87" s="43" t="s">
        <v>145</v>
      </c>
    </row>
    <row r="88" spans="2:2" x14ac:dyDescent="0.2">
      <c r="B88" s="43" t="s">
        <v>147</v>
      </c>
    </row>
    <row r="89" spans="2:2" x14ac:dyDescent="0.2">
      <c r="B89" s="43" t="s">
        <v>149</v>
      </c>
    </row>
    <row r="90" spans="2:2" x14ac:dyDescent="0.2">
      <c r="B90" s="43" t="s">
        <v>148</v>
      </c>
    </row>
    <row r="91" spans="2:2" x14ac:dyDescent="0.2">
      <c r="B91" s="43" t="s">
        <v>150</v>
      </c>
    </row>
    <row r="92" spans="2:2" x14ac:dyDescent="0.2">
      <c r="B92" s="43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70B0C437D51459E63C9A2D17C1C20" ma:contentTypeVersion="15" ma:contentTypeDescription="Create a new document." ma:contentTypeScope="" ma:versionID="9f291302fefd0c01c7cc06f7bac14f81">
  <xsd:schema xmlns:xsd="http://www.w3.org/2001/XMLSchema" xmlns:xs="http://www.w3.org/2001/XMLSchema" xmlns:p="http://schemas.microsoft.com/office/2006/metadata/properties" xmlns:ns1="http://schemas.microsoft.com/sharepoint/v3" xmlns:ns3="add9bf92-318a-48ed-88ce-39cdd65fed95" xmlns:ns4="d355d50a-fec6-4331-be69-9ed77199b356" targetNamespace="http://schemas.microsoft.com/office/2006/metadata/properties" ma:root="true" ma:fieldsID="9240f9af2911bd24204bb259b1d819eb" ns1:_="" ns3:_="" ns4:_="">
    <xsd:import namespace="http://schemas.microsoft.com/sharepoint/v3"/>
    <xsd:import namespace="add9bf92-318a-48ed-88ce-39cdd65fed95"/>
    <xsd:import namespace="d355d50a-fec6-4331-be69-9ed77199b3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9bf92-318a-48ed-88ce-39cdd65fed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d50a-fec6-4331-be69-9ed77199b35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EECBC2-C411-47E6-BCE7-0DBF0F578A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7C9F11-C5E3-44FC-A0F8-FE07F1D0E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d9bf92-318a-48ed-88ce-39cdd65fed95"/>
    <ds:schemaRef ds:uri="d355d50a-fec6-4331-be69-9ed77199b3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3416D9-ADBE-40F1-AE9E-EE5D9893F2F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dd9bf92-318a-48ed-88ce-39cdd65fed95"/>
    <ds:schemaRef ds:uri="http://schemas.microsoft.com/office/2006/documentManagement/types"/>
    <ds:schemaRef ds:uri="http://schemas.microsoft.com/office/infopath/2007/PartnerControls"/>
    <ds:schemaRef ds:uri="d355d50a-fec6-4331-be69-9ed77199b35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POS</vt:lpstr>
      <vt:lpstr>Verifications</vt:lpstr>
      <vt:lpstr>Lists</vt:lpstr>
      <vt:lpstr>POS!Print_Area</vt:lpstr>
    </vt:vector>
  </TitlesOfParts>
  <Company>Indiana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Cyrus Hoseini</dc:creator>
  <cp:lastModifiedBy>Elinam Ohene-Mawusi</cp:lastModifiedBy>
  <cp:lastPrinted>2015-11-04T22:40:47Z</cp:lastPrinted>
  <dcterms:created xsi:type="dcterms:W3CDTF">2012-02-14T17:12:59Z</dcterms:created>
  <dcterms:modified xsi:type="dcterms:W3CDTF">2021-05-26T18:31:25Z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0x010100EE170B0C437D51459E63C9A2D17C1C20</vt:lpwstr>
  </property>
</Properties>
</file>